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yvonn\Desktop\"/>
    </mc:Choice>
  </mc:AlternateContent>
  <xr:revisionPtr revIDLastSave="0" documentId="13_ncr:1_{F7511DFA-AF7F-4823-B472-6B3E579D66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K Correctie " sheetId="1" r:id="rId1"/>
    <sheet name="Leningschema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AO357" i="2"/>
  <c r="AO356" i="2"/>
  <c r="AO355" i="2"/>
  <c r="AO354" i="2"/>
  <c r="AO353" i="2"/>
  <c r="AO352" i="2"/>
  <c r="AO351" i="2"/>
  <c r="AO350" i="2"/>
  <c r="AO349" i="2"/>
  <c r="AO341" i="2"/>
  <c r="AO340" i="2"/>
  <c r="AO334" i="2"/>
  <c r="AO333" i="2"/>
  <c r="AO332" i="2"/>
  <c r="AO326" i="2"/>
  <c r="AO325" i="2"/>
  <c r="AO322" i="2"/>
  <c r="AO319" i="2"/>
  <c r="AO314" i="2"/>
  <c r="AO305" i="2"/>
  <c r="AO304" i="2"/>
  <c r="AO303" i="2"/>
  <c r="AO302" i="2"/>
  <c r="AO301" i="2"/>
  <c r="AO296" i="2"/>
  <c r="AO295" i="2"/>
  <c r="AO294" i="2"/>
  <c r="AO286" i="2"/>
  <c r="AO285" i="2"/>
  <c r="AO284" i="2"/>
  <c r="AO283" i="2"/>
  <c r="AO275" i="2"/>
  <c r="AO272" i="2"/>
  <c r="AO271" i="2"/>
  <c r="AO270" i="2"/>
  <c r="AO269" i="2"/>
  <c r="AO267" i="2"/>
  <c r="AO264" i="2"/>
  <c r="AO260" i="2"/>
  <c r="AO259" i="2"/>
  <c r="AO244" i="2"/>
  <c r="AO243" i="2"/>
  <c r="AO242" i="2"/>
  <c r="AO241" i="2"/>
  <c r="AO238" i="2"/>
  <c r="AO237" i="2"/>
  <c r="AO236" i="2"/>
  <c r="AO235" i="2"/>
  <c r="AO234" i="2"/>
  <c r="AO231" i="2"/>
  <c r="AO230" i="2"/>
  <c r="AO229" i="2"/>
  <c r="AO228" i="2"/>
  <c r="AO227" i="2"/>
  <c r="AO223" i="2"/>
  <c r="AO217" i="2"/>
  <c r="AO207" i="2"/>
  <c r="AO203" i="2"/>
  <c r="AO200" i="2"/>
  <c r="AO199" i="2"/>
  <c r="AO198" i="2"/>
  <c r="AO197" i="2"/>
  <c r="AO196" i="2"/>
  <c r="AO195" i="2"/>
  <c r="AO187" i="2"/>
  <c r="AO184" i="2"/>
  <c r="AO183" i="2"/>
  <c r="AO182" i="2"/>
  <c r="AO181" i="2"/>
  <c r="AO180" i="2"/>
  <c r="AO172" i="2"/>
  <c r="AO171" i="2"/>
  <c r="AO169" i="2"/>
  <c r="AO168" i="2"/>
  <c r="AO165" i="2"/>
  <c r="AO157" i="2"/>
  <c r="AO151" i="2"/>
  <c r="AO150" i="2"/>
  <c r="AO149" i="2"/>
  <c r="AO148" i="2"/>
  <c r="AO147" i="2"/>
  <c r="AO146" i="2"/>
  <c r="AO143" i="2"/>
  <c r="AO137" i="2"/>
  <c r="AO127" i="2"/>
  <c r="AO126" i="2"/>
  <c r="AO125" i="2"/>
  <c r="AO124" i="2"/>
  <c r="AO121" i="2"/>
  <c r="AO120" i="2"/>
  <c r="AO118" i="2"/>
  <c r="AO117" i="2"/>
  <c r="AO116" i="2"/>
  <c r="AO115" i="2"/>
  <c r="AO114" i="2"/>
  <c r="AO110" i="2"/>
  <c r="AO93" i="2"/>
  <c r="AO92" i="2"/>
  <c r="AO91" i="2"/>
  <c r="AO90" i="2"/>
  <c r="AO89" i="2"/>
  <c r="AO88" i="2"/>
  <c r="AO87" i="2"/>
  <c r="AO86" i="2"/>
  <c r="AO85" i="2"/>
  <c r="AO84" i="2"/>
  <c r="AO83" i="2"/>
  <c r="AO76" i="2"/>
  <c r="AO69" i="2"/>
  <c r="AO68" i="2"/>
  <c r="AO67" i="2"/>
  <c r="AO66" i="2"/>
  <c r="AO60" i="2"/>
  <c r="AO59" i="2"/>
  <c r="AO49" i="2"/>
  <c r="AO48" i="2"/>
  <c r="AO47" i="2"/>
  <c r="AO41" i="2"/>
  <c r="AO40" i="2"/>
  <c r="AO39" i="2"/>
  <c r="AO38" i="2"/>
  <c r="AO37" i="2"/>
  <c r="AO36" i="2"/>
  <c r="AO33" i="2"/>
  <c r="AO30" i="2"/>
  <c r="AO29" i="2"/>
  <c r="AO20" i="2"/>
  <c r="AO19" i="2"/>
  <c r="AF12" i="2"/>
  <c r="AF371" i="2"/>
  <c r="AF370" i="2"/>
  <c r="AF367" i="2"/>
  <c r="AF366" i="2"/>
  <c r="AF359" i="2"/>
  <c r="AF358" i="2"/>
  <c r="AF357" i="2"/>
  <c r="AF356" i="2"/>
  <c r="AF355" i="2"/>
  <c r="AF339" i="2"/>
  <c r="AF338" i="2"/>
  <c r="AF337" i="2"/>
  <c r="AF336" i="2"/>
  <c r="AF333" i="2"/>
  <c r="AF328" i="2"/>
  <c r="AF327" i="2"/>
  <c r="AF326" i="2"/>
  <c r="AF325" i="2"/>
  <c r="AF324" i="2"/>
  <c r="AF323" i="2"/>
  <c r="AF322" i="2"/>
  <c r="AF314" i="2"/>
  <c r="AF299" i="2"/>
  <c r="AF298" i="2"/>
  <c r="AF295" i="2"/>
  <c r="AF294" i="2"/>
  <c r="AF293" i="2"/>
  <c r="AF292" i="2"/>
  <c r="AF284" i="2"/>
  <c r="AF283" i="2"/>
  <c r="AF278" i="2"/>
  <c r="AF277" i="2"/>
  <c r="AF276" i="2"/>
  <c r="AF267" i="2"/>
  <c r="AF266" i="2"/>
  <c r="AF265" i="2"/>
  <c r="AF262" i="2"/>
  <c r="AF256" i="2"/>
  <c r="AF253" i="2"/>
  <c r="AF252" i="2"/>
  <c r="AF245" i="2"/>
  <c r="AF244" i="2"/>
  <c r="AF243" i="2"/>
  <c r="AF240" i="2"/>
  <c r="AF239" i="2"/>
  <c r="AF223" i="2"/>
  <c r="AF218" i="2"/>
  <c r="AF217" i="2"/>
  <c r="AF216" i="2"/>
  <c r="AF215" i="2"/>
  <c r="AF214" i="2"/>
  <c r="AF213" i="2"/>
  <c r="AF212" i="2"/>
  <c r="AF211" i="2"/>
  <c r="AF210" i="2"/>
  <c r="AF209" i="2"/>
  <c r="AF208" i="2"/>
  <c r="AF207" i="2"/>
  <c r="AF186" i="2"/>
  <c r="AF185" i="2"/>
  <c r="AF184" i="2"/>
  <c r="AF183" i="2"/>
  <c r="AF180" i="2"/>
  <c r="AF179" i="2"/>
  <c r="AF178" i="2"/>
  <c r="AF167" i="2"/>
  <c r="AF166" i="2"/>
  <c r="AF165" i="2"/>
  <c r="AF164" i="2"/>
  <c r="AF157" i="2"/>
  <c r="AF156" i="2"/>
  <c r="AF155" i="2"/>
  <c r="AF152" i="2"/>
  <c r="AF149" i="2"/>
  <c r="AF148" i="2"/>
  <c r="AF145" i="2"/>
  <c r="AF136" i="2"/>
  <c r="AF135" i="2"/>
  <c r="AF130" i="2"/>
  <c r="AF119" i="2"/>
  <c r="AF118" i="2"/>
  <c r="AF117" i="2"/>
  <c r="AF116" i="2"/>
  <c r="AF111" i="2"/>
  <c r="AF108" i="2"/>
  <c r="AF107" i="2"/>
  <c r="AF106" i="2"/>
  <c r="AF105" i="2"/>
  <c r="AF104" i="2"/>
  <c r="AF101" i="2"/>
  <c r="AF100" i="2"/>
  <c r="AF99" i="2"/>
  <c r="AF98" i="2"/>
  <c r="AF97" i="2"/>
  <c r="AF74" i="2"/>
  <c r="AF73" i="2"/>
  <c r="AF72" i="2"/>
  <c r="AF71" i="2"/>
  <c r="AF70" i="2"/>
  <c r="AF67" i="2"/>
  <c r="AF64" i="2"/>
  <c r="AF63" i="2"/>
  <c r="AF62" i="2"/>
  <c r="AF61" i="2"/>
  <c r="AF60" i="2"/>
  <c r="AF47" i="2"/>
  <c r="AF46" i="2"/>
  <c r="AF45" i="2"/>
  <c r="AF42" i="2"/>
  <c r="AF39" i="2"/>
  <c r="AF38" i="2"/>
  <c r="AF37" i="2"/>
  <c r="AF28" i="2"/>
  <c r="AF23" i="2"/>
  <c r="AF20" i="2"/>
  <c r="W362" i="2"/>
  <c r="W361" i="2"/>
  <c r="W360" i="2"/>
  <c r="W357" i="2"/>
  <c r="W352" i="2"/>
  <c r="W351" i="2"/>
  <c r="W350" i="2"/>
  <c r="W349" i="2"/>
  <c r="W346" i="2"/>
  <c r="W345" i="2"/>
  <c r="W316" i="2"/>
  <c r="W313" i="2"/>
  <c r="W286" i="2"/>
  <c r="W260" i="2"/>
  <c r="W259" i="2"/>
  <c r="W258" i="2"/>
  <c r="W257" i="2"/>
  <c r="W256" i="2"/>
  <c r="W255" i="2"/>
  <c r="W254" i="2"/>
  <c r="W253" i="2"/>
  <c r="W252" i="2"/>
  <c r="W251" i="2"/>
  <c r="W250" i="2"/>
  <c r="W195" i="2"/>
  <c r="W194" i="2"/>
  <c r="W191" i="2"/>
  <c r="W190" i="2"/>
  <c r="W189" i="2"/>
  <c r="W163" i="2"/>
  <c r="W162" i="2"/>
  <c r="W160" i="2"/>
  <c r="W153" i="2"/>
  <c r="W152" i="2"/>
  <c r="W151" i="2"/>
  <c r="W150" i="2"/>
  <c r="W112" i="2"/>
  <c r="W111" i="2"/>
  <c r="W110" i="2"/>
  <c r="W108" i="2"/>
  <c r="W96" i="2"/>
  <c r="W92" i="2"/>
  <c r="W91" i="2"/>
  <c r="W90" i="2"/>
  <c r="W89" i="2"/>
  <c r="W74" i="2"/>
  <c r="W62" i="2"/>
  <c r="W61" i="2"/>
  <c r="W30" i="2"/>
  <c r="W19" i="2"/>
  <c r="W18" i="2"/>
  <c r="W16" i="2"/>
  <c r="W15" i="2"/>
  <c r="W14" i="2"/>
  <c r="W13" i="2"/>
  <c r="W12" i="2"/>
  <c r="E12" i="2"/>
  <c r="AK13" i="2"/>
  <c r="AK14" i="2" s="1"/>
  <c r="AK15" i="2" s="1"/>
  <c r="AK16" i="2" s="1"/>
  <c r="AK17" i="2" s="1"/>
  <c r="AK18" i="2" s="1"/>
  <c r="AK19" i="2" s="1"/>
  <c r="AK20" i="2" s="1"/>
  <c r="AK21" i="2" s="1"/>
  <c r="AK22" i="2" s="1"/>
  <c r="AK23" i="2" s="1"/>
  <c r="AK24" i="2" s="1"/>
  <c r="AK25" i="2" s="1"/>
  <c r="AK26" i="2" s="1"/>
  <c r="AK27" i="2" s="1"/>
  <c r="AK28" i="2" s="1"/>
  <c r="AK29" i="2" s="1"/>
  <c r="AK30" i="2" s="1"/>
  <c r="AK31" i="2" s="1"/>
  <c r="AK32" i="2" s="1"/>
  <c r="AK33" i="2" s="1"/>
  <c r="AK34" i="2" s="1"/>
  <c r="AK35" i="2" s="1"/>
  <c r="AK36" i="2" s="1"/>
  <c r="AK37" i="2" s="1"/>
  <c r="AK38" i="2" s="1"/>
  <c r="AK39" i="2" s="1"/>
  <c r="AK40" i="2" s="1"/>
  <c r="AK41" i="2" s="1"/>
  <c r="AK42" i="2" s="1"/>
  <c r="AK43" i="2" s="1"/>
  <c r="AK44" i="2" s="1"/>
  <c r="AK45" i="2" s="1"/>
  <c r="AK46" i="2" s="1"/>
  <c r="AK47" i="2" s="1"/>
  <c r="AK48" i="2" s="1"/>
  <c r="AK49" i="2" s="1"/>
  <c r="AK50" i="2" s="1"/>
  <c r="AK51" i="2" s="1"/>
  <c r="AK52" i="2" s="1"/>
  <c r="AK53" i="2" s="1"/>
  <c r="AK54" i="2" s="1"/>
  <c r="AK55" i="2" s="1"/>
  <c r="AK56" i="2" s="1"/>
  <c r="AK57" i="2" s="1"/>
  <c r="AK58" i="2" s="1"/>
  <c r="AK59" i="2" s="1"/>
  <c r="AK60" i="2" s="1"/>
  <c r="AK61" i="2" s="1"/>
  <c r="AK62" i="2" s="1"/>
  <c r="AK63" i="2" s="1"/>
  <c r="AK64" i="2" s="1"/>
  <c r="AK65" i="2" s="1"/>
  <c r="AK66" i="2" s="1"/>
  <c r="AK67" i="2" s="1"/>
  <c r="AK68" i="2" s="1"/>
  <c r="AK69" i="2" s="1"/>
  <c r="AK70" i="2" s="1"/>
  <c r="AK71" i="2" s="1"/>
  <c r="AK72" i="2" s="1"/>
  <c r="AK73" i="2" s="1"/>
  <c r="AK74" i="2" s="1"/>
  <c r="AK75" i="2" s="1"/>
  <c r="AK76" i="2" s="1"/>
  <c r="AK77" i="2" s="1"/>
  <c r="AK78" i="2" s="1"/>
  <c r="AK79" i="2" s="1"/>
  <c r="AK80" i="2" s="1"/>
  <c r="AK81" i="2" s="1"/>
  <c r="AK82" i="2" s="1"/>
  <c r="AK83" i="2" s="1"/>
  <c r="AK84" i="2" s="1"/>
  <c r="AK85" i="2" s="1"/>
  <c r="AK86" i="2" s="1"/>
  <c r="AK87" i="2" s="1"/>
  <c r="AK88" i="2" s="1"/>
  <c r="AK89" i="2" s="1"/>
  <c r="AK90" i="2" s="1"/>
  <c r="AK91" i="2" s="1"/>
  <c r="AK92" i="2" s="1"/>
  <c r="AK93" i="2" s="1"/>
  <c r="AK94" i="2" s="1"/>
  <c r="AK95" i="2" s="1"/>
  <c r="AK96" i="2" s="1"/>
  <c r="AK97" i="2" s="1"/>
  <c r="AK98" i="2" s="1"/>
  <c r="AK99" i="2" s="1"/>
  <c r="AK100" i="2" s="1"/>
  <c r="AK101" i="2" s="1"/>
  <c r="AK102" i="2" s="1"/>
  <c r="AK103" i="2" s="1"/>
  <c r="AK104" i="2" s="1"/>
  <c r="AK105" i="2" s="1"/>
  <c r="AK106" i="2" s="1"/>
  <c r="AK107" i="2" s="1"/>
  <c r="AK108" i="2" s="1"/>
  <c r="AK109" i="2" s="1"/>
  <c r="AK110" i="2" s="1"/>
  <c r="AK111" i="2" s="1"/>
  <c r="AK112" i="2" s="1"/>
  <c r="AK113" i="2" s="1"/>
  <c r="AK114" i="2" s="1"/>
  <c r="AK115" i="2" s="1"/>
  <c r="AK116" i="2" s="1"/>
  <c r="AK117" i="2" s="1"/>
  <c r="AK118" i="2" s="1"/>
  <c r="AK119" i="2" s="1"/>
  <c r="AK120" i="2" s="1"/>
  <c r="AK121" i="2" s="1"/>
  <c r="AK122" i="2" s="1"/>
  <c r="AK123" i="2" s="1"/>
  <c r="AK124" i="2" s="1"/>
  <c r="AK125" i="2" s="1"/>
  <c r="AK126" i="2" s="1"/>
  <c r="AK127" i="2" s="1"/>
  <c r="AK128" i="2" s="1"/>
  <c r="AK129" i="2" s="1"/>
  <c r="AK130" i="2" s="1"/>
  <c r="AK131" i="2" s="1"/>
  <c r="AK132" i="2" s="1"/>
  <c r="AK133" i="2" s="1"/>
  <c r="AK134" i="2" s="1"/>
  <c r="AK135" i="2" s="1"/>
  <c r="AK136" i="2" s="1"/>
  <c r="AK137" i="2" s="1"/>
  <c r="AK138" i="2" s="1"/>
  <c r="AK139" i="2" s="1"/>
  <c r="AK140" i="2" s="1"/>
  <c r="AK141" i="2" s="1"/>
  <c r="AK142" i="2" s="1"/>
  <c r="AK143" i="2" s="1"/>
  <c r="AK144" i="2" s="1"/>
  <c r="AK145" i="2" s="1"/>
  <c r="AK146" i="2" s="1"/>
  <c r="AK147" i="2" s="1"/>
  <c r="AK148" i="2" s="1"/>
  <c r="AK149" i="2" s="1"/>
  <c r="AK150" i="2" s="1"/>
  <c r="AK151" i="2" s="1"/>
  <c r="AK152" i="2" s="1"/>
  <c r="AK153" i="2" s="1"/>
  <c r="AK154" i="2" s="1"/>
  <c r="AK155" i="2" s="1"/>
  <c r="AK156" i="2" s="1"/>
  <c r="AK157" i="2" s="1"/>
  <c r="AK158" i="2" s="1"/>
  <c r="AK159" i="2" s="1"/>
  <c r="AK160" i="2" s="1"/>
  <c r="AK161" i="2" s="1"/>
  <c r="AK162" i="2" s="1"/>
  <c r="AK163" i="2" s="1"/>
  <c r="AK164" i="2" s="1"/>
  <c r="AK165" i="2" s="1"/>
  <c r="AK166" i="2" s="1"/>
  <c r="AK167" i="2" s="1"/>
  <c r="AK168" i="2" s="1"/>
  <c r="AK169" i="2" s="1"/>
  <c r="AK170" i="2" s="1"/>
  <c r="AK171" i="2" s="1"/>
  <c r="AK172" i="2" s="1"/>
  <c r="AK173" i="2" s="1"/>
  <c r="AK174" i="2" s="1"/>
  <c r="AK175" i="2" s="1"/>
  <c r="AK176" i="2" s="1"/>
  <c r="AK177" i="2" s="1"/>
  <c r="AK178" i="2" s="1"/>
  <c r="AK179" i="2" s="1"/>
  <c r="AK180" i="2" s="1"/>
  <c r="AK181" i="2" s="1"/>
  <c r="AK182" i="2" s="1"/>
  <c r="AK183" i="2" s="1"/>
  <c r="AK184" i="2" s="1"/>
  <c r="AK185" i="2" s="1"/>
  <c r="AK186" i="2" s="1"/>
  <c r="AK187" i="2" s="1"/>
  <c r="AK188" i="2" s="1"/>
  <c r="AK189" i="2" s="1"/>
  <c r="AK190" i="2" s="1"/>
  <c r="AK191" i="2" s="1"/>
  <c r="AK192" i="2" s="1"/>
  <c r="AK193" i="2" s="1"/>
  <c r="AK194" i="2" s="1"/>
  <c r="AK195" i="2" s="1"/>
  <c r="AK196" i="2" s="1"/>
  <c r="AK197" i="2" s="1"/>
  <c r="AK198" i="2" s="1"/>
  <c r="AK199" i="2" s="1"/>
  <c r="AK200" i="2" s="1"/>
  <c r="AK201" i="2" s="1"/>
  <c r="AK202" i="2" s="1"/>
  <c r="AK203" i="2" s="1"/>
  <c r="AK204" i="2" s="1"/>
  <c r="AK205" i="2" s="1"/>
  <c r="AK206" i="2" s="1"/>
  <c r="AK207" i="2" s="1"/>
  <c r="AK208" i="2" s="1"/>
  <c r="AK209" i="2" s="1"/>
  <c r="AK210" i="2" s="1"/>
  <c r="AK211" i="2" s="1"/>
  <c r="AK212" i="2" s="1"/>
  <c r="AK213" i="2" s="1"/>
  <c r="AK214" i="2" s="1"/>
  <c r="AK215" i="2" s="1"/>
  <c r="AK216" i="2" s="1"/>
  <c r="AK217" i="2" s="1"/>
  <c r="AK218" i="2" s="1"/>
  <c r="AK219" i="2" s="1"/>
  <c r="AK220" i="2" s="1"/>
  <c r="AK221" i="2" s="1"/>
  <c r="AK222" i="2" s="1"/>
  <c r="AK223" i="2" s="1"/>
  <c r="AK224" i="2" s="1"/>
  <c r="AK225" i="2" s="1"/>
  <c r="AK226" i="2" s="1"/>
  <c r="AK227" i="2" s="1"/>
  <c r="AK228" i="2" s="1"/>
  <c r="AK229" i="2" s="1"/>
  <c r="AK230" i="2" s="1"/>
  <c r="AK231" i="2" s="1"/>
  <c r="AK232" i="2" s="1"/>
  <c r="AK233" i="2" s="1"/>
  <c r="AK234" i="2" s="1"/>
  <c r="AK235" i="2" s="1"/>
  <c r="AK236" i="2" s="1"/>
  <c r="AK237" i="2" s="1"/>
  <c r="AK238" i="2" s="1"/>
  <c r="AK239" i="2" s="1"/>
  <c r="AK240" i="2" s="1"/>
  <c r="AK241" i="2" s="1"/>
  <c r="AK242" i="2" s="1"/>
  <c r="AK243" i="2" s="1"/>
  <c r="AK244" i="2" s="1"/>
  <c r="AK245" i="2" s="1"/>
  <c r="AK246" i="2" s="1"/>
  <c r="AK247" i="2" s="1"/>
  <c r="AK248" i="2" s="1"/>
  <c r="AK249" i="2" s="1"/>
  <c r="AK250" i="2" s="1"/>
  <c r="AK251" i="2" s="1"/>
  <c r="AK252" i="2" s="1"/>
  <c r="AK253" i="2" s="1"/>
  <c r="AK254" i="2" s="1"/>
  <c r="AK255" i="2" s="1"/>
  <c r="AK256" i="2" s="1"/>
  <c r="AK257" i="2" s="1"/>
  <c r="AK258" i="2" s="1"/>
  <c r="AK259" i="2" s="1"/>
  <c r="AK260" i="2" s="1"/>
  <c r="AK261" i="2" s="1"/>
  <c r="AK262" i="2" s="1"/>
  <c r="AK263" i="2" s="1"/>
  <c r="AK264" i="2" s="1"/>
  <c r="AK265" i="2" s="1"/>
  <c r="AK266" i="2" s="1"/>
  <c r="AK267" i="2" s="1"/>
  <c r="AK268" i="2" s="1"/>
  <c r="AK269" i="2" s="1"/>
  <c r="AK270" i="2" s="1"/>
  <c r="AK271" i="2" s="1"/>
  <c r="AK272" i="2" s="1"/>
  <c r="AK273" i="2" s="1"/>
  <c r="AK274" i="2" s="1"/>
  <c r="AK275" i="2" s="1"/>
  <c r="AK276" i="2" s="1"/>
  <c r="AK277" i="2" s="1"/>
  <c r="AK278" i="2" s="1"/>
  <c r="AK279" i="2" s="1"/>
  <c r="AK280" i="2" s="1"/>
  <c r="AK281" i="2" s="1"/>
  <c r="AK282" i="2" s="1"/>
  <c r="AK283" i="2" s="1"/>
  <c r="AK284" i="2" s="1"/>
  <c r="AK285" i="2" s="1"/>
  <c r="AK286" i="2" s="1"/>
  <c r="AK287" i="2" s="1"/>
  <c r="AK288" i="2" s="1"/>
  <c r="AK289" i="2" s="1"/>
  <c r="AK290" i="2" s="1"/>
  <c r="AK291" i="2" s="1"/>
  <c r="AK292" i="2" s="1"/>
  <c r="AK293" i="2" s="1"/>
  <c r="AK294" i="2" s="1"/>
  <c r="AK295" i="2" s="1"/>
  <c r="AK296" i="2" s="1"/>
  <c r="AK297" i="2" s="1"/>
  <c r="AK298" i="2" s="1"/>
  <c r="AK299" i="2" s="1"/>
  <c r="AK300" i="2" s="1"/>
  <c r="AK301" i="2" s="1"/>
  <c r="AK302" i="2" s="1"/>
  <c r="AK303" i="2" s="1"/>
  <c r="AK304" i="2" s="1"/>
  <c r="AK305" i="2" s="1"/>
  <c r="AK306" i="2" s="1"/>
  <c r="AK307" i="2" s="1"/>
  <c r="AK308" i="2" s="1"/>
  <c r="AK309" i="2" s="1"/>
  <c r="AK310" i="2" s="1"/>
  <c r="AK311" i="2" s="1"/>
  <c r="AK312" i="2" s="1"/>
  <c r="AK313" i="2" s="1"/>
  <c r="AK314" i="2" s="1"/>
  <c r="AK315" i="2" s="1"/>
  <c r="AK316" i="2" s="1"/>
  <c r="AK317" i="2" s="1"/>
  <c r="AK318" i="2" s="1"/>
  <c r="AK319" i="2" s="1"/>
  <c r="AK320" i="2" s="1"/>
  <c r="AK321" i="2" s="1"/>
  <c r="AK322" i="2" s="1"/>
  <c r="AK323" i="2" s="1"/>
  <c r="AK324" i="2" s="1"/>
  <c r="AK325" i="2" s="1"/>
  <c r="AK326" i="2" s="1"/>
  <c r="AK327" i="2" s="1"/>
  <c r="AK328" i="2" s="1"/>
  <c r="AK329" i="2" s="1"/>
  <c r="AK330" i="2" s="1"/>
  <c r="AK331" i="2" s="1"/>
  <c r="AK332" i="2" s="1"/>
  <c r="AK333" i="2" s="1"/>
  <c r="AK334" i="2" s="1"/>
  <c r="AK335" i="2" s="1"/>
  <c r="AK336" i="2" s="1"/>
  <c r="AK337" i="2" s="1"/>
  <c r="AK338" i="2" s="1"/>
  <c r="AK339" i="2" s="1"/>
  <c r="AK340" i="2" s="1"/>
  <c r="AK341" i="2" s="1"/>
  <c r="AK342" i="2" s="1"/>
  <c r="AK343" i="2" s="1"/>
  <c r="AK344" i="2" s="1"/>
  <c r="AK345" i="2" s="1"/>
  <c r="AK346" i="2" s="1"/>
  <c r="AK347" i="2" s="1"/>
  <c r="AK348" i="2" s="1"/>
  <c r="AK349" i="2" s="1"/>
  <c r="AK350" i="2" s="1"/>
  <c r="AK351" i="2" s="1"/>
  <c r="AK352" i="2" s="1"/>
  <c r="AK353" i="2" s="1"/>
  <c r="AK354" i="2" s="1"/>
  <c r="AK355" i="2" s="1"/>
  <c r="AK356" i="2" s="1"/>
  <c r="AK357" i="2" s="1"/>
  <c r="AK358" i="2" s="1"/>
  <c r="AK359" i="2" s="1"/>
  <c r="AK360" i="2" s="1"/>
  <c r="AK361" i="2" s="1"/>
  <c r="AK362" i="2" s="1"/>
  <c r="AK363" i="2" s="1"/>
  <c r="AK364" i="2" s="1"/>
  <c r="AK365" i="2" s="1"/>
  <c r="AK366" i="2" s="1"/>
  <c r="AK367" i="2" s="1"/>
  <c r="AK368" i="2" s="1"/>
  <c r="AK369" i="2" s="1"/>
  <c r="AK370" i="2" s="1"/>
  <c r="AK371" i="2" s="1"/>
  <c r="AB13" i="2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B45" i="2" s="1"/>
  <c r="AB46" i="2" s="1"/>
  <c r="AB47" i="2" s="1"/>
  <c r="AB48" i="2" s="1"/>
  <c r="AB49" i="2" s="1"/>
  <c r="AB50" i="2" s="1"/>
  <c r="AB51" i="2" s="1"/>
  <c r="AB52" i="2" s="1"/>
  <c r="AB53" i="2" s="1"/>
  <c r="AB54" i="2" s="1"/>
  <c r="AB55" i="2" s="1"/>
  <c r="AB56" i="2" s="1"/>
  <c r="AB57" i="2" s="1"/>
  <c r="AB58" i="2" s="1"/>
  <c r="AB59" i="2" s="1"/>
  <c r="AB60" i="2" s="1"/>
  <c r="AB61" i="2" s="1"/>
  <c r="AB62" i="2" s="1"/>
  <c r="AB63" i="2" s="1"/>
  <c r="AB64" i="2" s="1"/>
  <c r="AB65" i="2" s="1"/>
  <c r="AB66" i="2" s="1"/>
  <c r="AB67" i="2" s="1"/>
  <c r="AB68" i="2" s="1"/>
  <c r="AB69" i="2" s="1"/>
  <c r="AB70" i="2" s="1"/>
  <c r="AB71" i="2" s="1"/>
  <c r="AB72" i="2" s="1"/>
  <c r="AB73" i="2" s="1"/>
  <c r="AB74" i="2" s="1"/>
  <c r="AB75" i="2" s="1"/>
  <c r="AB76" i="2" s="1"/>
  <c r="AB77" i="2" s="1"/>
  <c r="AB78" i="2" s="1"/>
  <c r="AB79" i="2" s="1"/>
  <c r="AB80" i="2" s="1"/>
  <c r="AB81" i="2" s="1"/>
  <c r="AB82" i="2" s="1"/>
  <c r="AB83" i="2" s="1"/>
  <c r="AB84" i="2" s="1"/>
  <c r="AB85" i="2" s="1"/>
  <c r="AB86" i="2" s="1"/>
  <c r="AB87" i="2" s="1"/>
  <c r="AB88" i="2" s="1"/>
  <c r="AB89" i="2" s="1"/>
  <c r="AB90" i="2" s="1"/>
  <c r="AB91" i="2" s="1"/>
  <c r="AB92" i="2" s="1"/>
  <c r="AB93" i="2" s="1"/>
  <c r="AB94" i="2" s="1"/>
  <c r="AB95" i="2" s="1"/>
  <c r="AB96" i="2" s="1"/>
  <c r="AB97" i="2" s="1"/>
  <c r="AB98" i="2" s="1"/>
  <c r="AB99" i="2" s="1"/>
  <c r="AB100" i="2" s="1"/>
  <c r="AB101" i="2" s="1"/>
  <c r="AB102" i="2" s="1"/>
  <c r="AB103" i="2" s="1"/>
  <c r="AB104" i="2" s="1"/>
  <c r="AB105" i="2" s="1"/>
  <c r="AB106" i="2" s="1"/>
  <c r="AB107" i="2" s="1"/>
  <c r="AB108" i="2" s="1"/>
  <c r="AB109" i="2" s="1"/>
  <c r="AB110" i="2" s="1"/>
  <c r="AB111" i="2" s="1"/>
  <c r="AB112" i="2" s="1"/>
  <c r="AB113" i="2" s="1"/>
  <c r="AB114" i="2" s="1"/>
  <c r="AB115" i="2" s="1"/>
  <c r="AB116" i="2" s="1"/>
  <c r="AB117" i="2" s="1"/>
  <c r="AB118" i="2" s="1"/>
  <c r="AB119" i="2" s="1"/>
  <c r="AB120" i="2" s="1"/>
  <c r="AB121" i="2" s="1"/>
  <c r="AB122" i="2" s="1"/>
  <c r="AB123" i="2" s="1"/>
  <c r="AB124" i="2" s="1"/>
  <c r="AB125" i="2" s="1"/>
  <c r="AB126" i="2" s="1"/>
  <c r="AB127" i="2" s="1"/>
  <c r="AB128" i="2" s="1"/>
  <c r="AB129" i="2" s="1"/>
  <c r="AB130" i="2" s="1"/>
  <c r="AB131" i="2" s="1"/>
  <c r="AB132" i="2" s="1"/>
  <c r="AB133" i="2" s="1"/>
  <c r="AB134" i="2" s="1"/>
  <c r="AB135" i="2" s="1"/>
  <c r="AB136" i="2" s="1"/>
  <c r="AB137" i="2" s="1"/>
  <c r="AB138" i="2" s="1"/>
  <c r="AB139" i="2" s="1"/>
  <c r="AB140" i="2" s="1"/>
  <c r="AB141" i="2" s="1"/>
  <c r="AB142" i="2" s="1"/>
  <c r="AB143" i="2" s="1"/>
  <c r="AB144" i="2" s="1"/>
  <c r="AB145" i="2" s="1"/>
  <c r="AB146" i="2" s="1"/>
  <c r="AB147" i="2" s="1"/>
  <c r="AB148" i="2" s="1"/>
  <c r="AB149" i="2" s="1"/>
  <c r="AB150" i="2" s="1"/>
  <c r="AB151" i="2" s="1"/>
  <c r="AB152" i="2" s="1"/>
  <c r="AB153" i="2" s="1"/>
  <c r="AB154" i="2" s="1"/>
  <c r="AB155" i="2" s="1"/>
  <c r="AB156" i="2" s="1"/>
  <c r="AB157" i="2" s="1"/>
  <c r="AB158" i="2" s="1"/>
  <c r="AB159" i="2" s="1"/>
  <c r="AB160" i="2" s="1"/>
  <c r="AB161" i="2" s="1"/>
  <c r="AB162" i="2" s="1"/>
  <c r="AB163" i="2" s="1"/>
  <c r="AB164" i="2" s="1"/>
  <c r="AB165" i="2" s="1"/>
  <c r="AB166" i="2" s="1"/>
  <c r="AB167" i="2" s="1"/>
  <c r="AB168" i="2" s="1"/>
  <c r="AB169" i="2" s="1"/>
  <c r="AB170" i="2" s="1"/>
  <c r="AB171" i="2" s="1"/>
  <c r="AB172" i="2" s="1"/>
  <c r="AB173" i="2" s="1"/>
  <c r="AB174" i="2" s="1"/>
  <c r="AB175" i="2" s="1"/>
  <c r="AB176" i="2" s="1"/>
  <c r="AB177" i="2" s="1"/>
  <c r="AB178" i="2" s="1"/>
  <c r="AB179" i="2" s="1"/>
  <c r="AB180" i="2" s="1"/>
  <c r="AB181" i="2" s="1"/>
  <c r="AB182" i="2" s="1"/>
  <c r="AB183" i="2" s="1"/>
  <c r="AB184" i="2" s="1"/>
  <c r="AB185" i="2" s="1"/>
  <c r="AB186" i="2" s="1"/>
  <c r="AB187" i="2" s="1"/>
  <c r="AB188" i="2" s="1"/>
  <c r="AB189" i="2" s="1"/>
  <c r="AB190" i="2" s="1"/>
  <c r="AB191" i="2" s="1"/>
  <c r="AB192" i="2" s="1"/>
  <c r="AB193" i="2" s="1"/>
  <c r="AB194" i="2" s="1"/>
  <c r="AB195" i="2" s="1"/>
  <c r="AB196" i="2" s="1"/>
  <c r="AB197" i="2" s="1"/>
  <c r="AB198" i="2" s="1"/>
  <c r="AB199" i="2" s="1"/>
  <c r="AB200" i="2" s="1"/>
  <c r="AB201" i="2" s="1"/>
  <c r="AB202" i="2" s="1"/>
  <c r="AB203" i="2" s="1"/>
  <c r="AB204" i="2" s="1"/>
  <c r="AB205" i="2" s="1"/>
  <c r="AB206" i="2" s="1"/>
  <c r="AB207" i="2" s="1"/>
  <c r="AB208" i="2" s="1"/>
  <c r="AB209" i="2" s="1"/>
  <c r="AB210" i="2" s="1"/>
  <c r="AB211" i="2" s="1"/>
  <c r="AB212" i="2" s="1"/>
  <c r="AB213" i="2" s="1"/>
  <c r="AB214" i="2" s="1"/>
  <c r="AB215" i="2" s="1"/>
  <c r="AB216" i="2" s="1"/>
  <c r="AB217" i="2" s="1"/>
  <c r="AB218" i="2" s="1"/>
  <c r="AB219" i="2" s="1"/>
  <c r="AB220" i="2" s="1"/>
  <c r="AB221" i="2" s="1"/>
  <c r="AB222" i="2" s="1"/>
  <c r="AB223" i="2" s="1"/>
  <c r="AB224" i="2" s="1"/>
  <c r="AB225" i="2" s="1"/>
  <c r="AB226" i="2" s="1"/>
  <c r="AB227" i="2" s="1"/>
  <c r="AB228" i="2" s="1"/>
  <c r="AB229" i="2" s="1"/>
  <c r="AB230" i="2" s="1"/>
  <c r="AB231" i="2" s="1"/>
  <c r="AB232" i="2" s="1"/>
  <c r="AB233" i="2" s="1"/>
  <c r="AB234" i="2" s="1"/>
  <c r="AB235" i="2" s="1"/>
  <c r="AB236" i="2" s="1"/>
  <c r="AB237" i="2" s="1"/>
  <c r="AB238" i="2" s="1"/>
  <c r="AB239" i="2" s="1"/>
  <c r="AB240" i="2" s="1"/>
  <c r="AB241" i="2" s="1"/>
  <c r="AB242" i="2" s="1"/>
  <c r="AB243" i="2" s="1"/>
  <c r="AB244" i="2" s="1"/>
  <c r="AB245" i="2" s="1"/>
  <c r="AB246" i="2" s="1"/>
  <c r="AB247" i="2" s="1"/>
  <c r="AB248" i="2" s="1"/>
  <c r="AB249" i="2" s="1"/>
  <c r="AB250" i="2" s="1"/>
  <c r="AB251" i="2" s="1"/>
  <c r="AB252" i="2" s="1"/>
  <c r="AB253" i="2" s="1"/>
  <c r="AB254" i="2" s="1"/>
  <c r="AB255" i="2" s="1"/>
  <c r="AB256" i="2" s="1"/>
  <c r="AB257" i="2" s="1"/>
  <c r="AB258" i="2" s="1"/>
  <c r="AB259" i="2" s="1"/>
  <c r="AB260" i="2" s="1"/>
  <c r="AB261" i="2" s="1"/>
  <c r="AB262" i="2" s="1"/>
  <c r="AB263" i="2" s="1"/>
  <c r="AB264" i="2" s="1"/>
  <c r="AB265" i="2" s="1"/>
  <c r="AB266" i="2" s="1"/>
  <c r="AB267" i="2" s="1"/>
  <c r="AB268" i="2" s="1"/>
  <c r="AB269" i="2" s="1"/>
  <c r="AB270" i="2" s="1"/>
  <c r="AB271" i="2" s="1"/>
  <c r="AB272" i="2" s="1"/>
  <c r="AB273" i="2" s="1"/>
  <c r="AB274" i="2" s="1"/>
  <c r="AB275" i="2" s="1"/>
  <c r="AB276" i="2" s="1"/>
  <c r="AB277" i="2" s="1"/>
  <c r="AB278" i="2" s="1"/>
  <c r="AB279" i="2" s="1"/>
  <c r="AB280" i="2" s="1"/>
  <c r="AB281" i="2" s="1"/>
  <c r="AB282" i="2" s="1"/>
  <c r="AB283" i="2" s="1"/>
  <c r="AB284" i="2" s="1"/>
  <c r="AB285" i="2" s="1"/>
  <c r="AB286" i="2" s="1"/>
  <c r="AB287" i="2" s="1"/>
  <c r="AB288" i="2" s="1"/>
  <c r="AB289" i="2" s="1"/>
  <c r="AB290" i="2" s="1"/>
  <c r="AB291" i="2" s="1"/>
  <c r="AB292" i="2" s="1"/>
  <c r="AB293" i="2" s="1"/>
  <c r="AB294" i="2" s="1"/>
  <c r="AB295" i="2" s="1"/>
  <c r="AB296" i="2" s="1"/>
  <c r="AB297" i="2" s="1"/>
  <c r="AB298" i="2" s="1"/>
  <c r="AB299" i="2" s="1"/>
  <c r="AB300" i="2" s="1"/>
  <c r="AB301" i="2" s="1"/>
  <c r="AB302" i="2" s="1"/>
  <c r="AB303" i="2" s="1"/>
  <c r="AB304" i="2" s="1"/>
  <c r="AB305" i="2" s="1"/>
  <c r="AB306" i="2" s="1"/>
  <c r="AB307" i="2" s="1"/>
  <c r="AB308" i="2" s="1"/>
  <c r="AB309" i="2" s="1"/>
  <c r="AB310" i="2" s="1"/>
  <c r="AB311" i="2" s="1"/>
  <c r="AB312" i="2" s="1"/>
  <c r="AB313" i="2" s="1"/>
  <c r="AB314" i="2" s="1"/>
  <c r="AB315" i="2" s="1"/>
  <c r="AB316" i="2" s="1"/>
  <c r="AB317" i="2" s="1"/>
  <c r="AB318" i="2" s="1"/>
  <c r="AB319" i="2" s="1"/>
  <c r="AB320" i="2" s="1"/>
  <c r="AB321" i="2" s="1"/>
  <c r="AB322" i="2" s="1"/>
  <c r="AB323" i="2" s="1"/>
  <c r="AB324" i="2" s="1"/>
  <c r="AB325" i="2" s="1"/>
  <c r="AB326" i="2" s="1"/>
  <c r="AB327" i="2" s="1"/>
  <c r="AB328" i="2" s="1"/>
  <c r="AB329" i="2" s="1"/>
  <c r="AB330" i="2" s="1"/>
  <c r="AB331" i="2" s="1"/>
  <c r="AB332" i="2" s="1"/>
  <c r="AB333" i="2" s="1"/>
  <c r="AB334" i="2" s="1"/>
  <c r="AB335" i="2" s="1"/>
  <c r="AB336" i="2" s="1"/>
  <c r="AB337" i="2" s="1"/>
  <c r="AB338" i="2" s="1"/>
  <c r="AB339" i="2" s="1"/>
  <c r="AB340" i="2" s="1"/>
  <c r="AB341" i="2" s="1"/>
  <c r="AB342" i="2" s="1"/>
  <c r="AB343" i="2" s="1"/>
  <c r="AB344" i="2" s="1"/>
  <c r="AB345" i="2" s="1"/>
  <c r="AB346" i="2" s="1"/>
  <c r="AB347" i="2" s="1"/>
  <c r="AB348" i="2" s="1"/>
  <c r="AB349" i="2" s="1"/>
  <c r="AB350" i="2" s="1"/>
  <c r="AB351" i="2" s="1"/>
  <c r="AB352" i="2" s="1"/>
  <c r="AB353" i="2" s="1"/>
  <c r="AB354" i="2" s="1"/>
  <c r="AB355" i="2" s="1"/>
  <c r="AB356" i="2" s="1"/>
  <c r="AB357" i="2" s="1"/>
  <c r="AB358" i="2" s="1"/>
  <c r="AB359" i="2" s="1"/>
  <c r="AB360" i="2" s="1"/>
  <c r="AB361" i="2" s="1"/>
  <c r="AB362" i="2" s="1"/>
  <c r="AB363" i="2" s="1"/>
  <c r="AB364" i="2" s="1"/>
  <c r="AB365" i="2" s="1"/>
  <c r="AB366" i="2" s="1"/>
  <c r="AB367" i="2" s="1"/>
  <c r="AB368" i="2" s="1"/>
  <c r="AB369" i="2" s="1"/>
  <c r="AB370" i="2" s="1"/>
  <c r="AB371" i="2" s="1"/>
  <c r="S13" i="2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S86" i="2" s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S116" i="2" s="1"/>
  <c r="S117" i="2" s="1"/>
  <c r="S118" i="2" s="1"/>
  <c r="S119" i="2" s="1"/>
  <c r="S120" i="2" s="1"/>
  <c r="S121" i="2" s="1"/>
  <c r="S122" i="2" s="1"/>
  <c r="S123" i="2" s="1"/>
  <c r="S124" i="2" s="1"/>
  <c r="S125" i="2" s="1"/>
  <c r="S126" i="2" s="1"/>
  <c r="S127" i="2" s="1"/>
  <c r="S128" i="2" s="1"/>
  <c r="S129" i="2" s="1"/>
  <c r="S130" i="2" s="1"/>
  <c r="S131" i="2" s="1"/>
  <c r="S132" i="2" s="1"/>
  <c r="S133" i="2" s="1"/>
  <c r="S134" i="2" s="1"/>
  <c r="S135" i="2" s="1"/>
  <c r="S136" i="2" s="1"/>
  <c r="S137" i="2" s="1"/>
  <c r="S138" i="2" s="1"/>
  <c r="S139" i="2" s="1"/>
  <c r="S140" i="2" s="1"/>
  <c r="S141" i="2" s="1"/>
  <c r="S142" i="2" s="1"/>
  <c r="S143" i="2" s="1"/>
  <c r="S144" i="2" s="1"/>
  <c r="S145" i="2" s="1"/>
  <c r="S146" i="2" s="1"/>
  <c r="S147" i="2" s="1"/>
  <c r="S148" i="2" s="1"/>
  <c r="S149" i="2" s="1"/>
  <c r="S150" i="2" s="1"/>
  <c r="S151" i="2" s="1"/>
  <c r="S152" i="2" s="1"/>
  <c r="S153" i="2" s="1"/>
  <c r="S154" i="2" s="1"/>
  <c r="S155" i="2" s="1"/>
  <c r="S156" i="2" s="1"/>
  <c r="S157" i="2" s="1"/>
  <c r="S158" i="2" s="1"/>
  <c r="S159" i="2" s="1"/>
  <c r="S160" i="2" s="1"/>
  <c r="S161" i="2" s="1"/>
  <c r="S162" i="2" s="1"/>
  <c r="S163" i="2" s="1"/>
  <c r="S164" i="2" s="1"/>
  <c r="S165" i="2" s="1"/>
  <c r="S166" i="2" s="1"/>
  <c r="S167" i="2" s="1"/>
  <c r="S168" i="2" s="1"/>
  <c r="S169" i="2" s="1"/>
  <c r="S170" i="2" s="1"/>
  <c r="S171" i="2" s="1"/>
  <c r="S172" i="2" s="1"/>
  <c r="S173" i="2" s="1"/>
  <c r="S174" i="2" s="1"/>
  <c r="S175" i="2" s="1"/>
  <c r="S176" i="2" s="1"/>
  <c r="S177" i="2" s="1"/>
  <c r="S178" i="2" s="1"/>
  <c r="S179" i="2" s="1"/>
  <c r="S180" i="2" s="1"/>
  <c r="S181" i="2" s="1"/>
  <c r="S182" i="2" s="1"/>
  <c r="S183" i="2" s="1"/>
  <c r="S184" i="2" s="1"/>
  <c r="S185" i="2" s="1"/>
  <c r="S186" i="2" s="1"/>
  <c r="S187" i="2" s="1"/>
  <c r="S188" i="2" s="1"/>
  <c r="S189" i="2" s="1"/>
  <c r="S190" i="2" s="1"/>
  <c r="S191" i="2" s="1"/>
  <c r="S192" i="2" s="1"/>
  <c r="S193" i="2" s="1"/>
  <c r="S194" i="2" s="1"/>
  <c r="S195" i="2" s="1"/>
  <c r="S196" i="2" s="1"/>
  <c r="S197" i="2" s="1"/>
  <c r="S198" i="2" s="1"/>
  <c r="S199" i="2" s="1"/>
  <c r="S200" i="2" s="1"/>
  <c r="S201" i="2" s="1"/>
  <c r="S202" i="2" s="1"/>
  <c r="S203" i="2" s="1"/>
  <c r="S204" i="2" s="1"/>
  <c r="S205" i="2" s="1"/>
  <c r="S206" i="2" s="1"/>
  <c r="S207" i="2" s="1"/>
  <c r="S208" i="2" s="1"/>
  <c r="S209" i="2" s="1"/>
  <c r="S210" i="2" s="1"/>
  <c r="S211" i="2" s="1"/>
  <c r="S212" i="2" s="1"/>
  <c r="S213" i="2" s="1"/>
  <c r="S214" i="2" s="1"/>
  <c r="S215" i="2" s="1"/>
  <c r="S216" i="2" s="1"/>
  <c r="S217" i="2" s="1"/>
  <c r="S218" i="2" s="1"/>
  <c r="S219" i="2" s="1"/>
  <c r="S220" i="2" s="1"/>
  <c r="S221" i="2" s="1"/>
  <c r="S222" i="2" s="1"/>
  <c r="S223" i="2" s="1"/>
  <c r="S224" i="2" s="1"/>
  <c r="S225" i="2" s="1"/>
  <c r="S226" i="2" s="1"/>
  <c r="S227" i="2" s="1"/>
  <c r="S228" i="2" s="1"/>
  <c r="S229" i="2" s="1"/>
  <c r="S230" i="2" s="1"/>
  <c r="S231" i="2" s="1"/>
  <c r="S232" i="2" s="1"/>
  <c r="S233" i="2" s="1"/>
  <c r="S234" i="2" s="1"/>
  <c r="S235" i="2" s="1"/>
  <c r="S236" i="2" s="1"/>
  <c r="S237" i="2" s="1"/>
  <c r="S238" i="2" s="1"/>
  <c r="S239" i="2" s="1"/>
  <c r="S240" i="2" s="1"/>
  <c r="S241" i="2" s="1"/>
  <c r="S242" i="2" s="1"/>
  <c r="S243" i="2" s="1"/>
  <c r="S244" i="2" s="1"/>
  <c r="S245" i="2" s="1"/>
  <c r="S246" i="2" s="1"/>
  <c r="S247" i="2" s="1"/>
  <c r="S248" i="2" s="1"/>
  <c r="S249" i="2" s="1"/>
  <c r="S250" i="2" s="1"/>
  <c r="S251" i="2" s="1"/>
  <c r="S252" i="2" s="1"/>
  <c r="S253" i="2" s="1"/>
  <c r="S254" i="2" s="1"/>
  <c r="S255" i="2" s="1"/>
  <c r="S256" i="2" s="1"/>
  <c r="S257" i="2" s="1"/>
  <c r="S258" i="2" s="1"/>
  <c r="S259" i="2" s="1"/>
  <c r="S260" i="2" s="1"/>
  <c r="S261" i="2" s="1"/>
  <c r="S262" i="2" s="1"/>
  <c r="S263" i="2" s="1"/>
  <c r="S264" i="2" s="1"/>
  <c r="S265" i="2" s="1"/>
  <c r="S266" i="2" s="1"/>
  <c r="S267" i="2" s="1"/>
  <c r="S268" i="2" s="1"/>
  <c r="S269" i="2" s="1"/>
  <c r="S270" i="2" s="1"/>
  <c r="S271" i="2" s="1"/>
  <c r="S272" i="2" s="1"/>
  <c r="S273" i="2" s="1"/>
  <c r="S274" i="2" s="1"/>
  <c r="S275" i="2" s="1"/>
  <c r="S276" i="2" s="1"/>
  <c r="S277" i="2" s="1"/>
  <c r="S278" i="2" s="1"/>
  <c r="S279" i="2" s="1"/>
  <c r="S280" i="2" s="1"/>
  <c r="S281" i="2" s="1"/>
  <c r="S282" i="2" s="1"/>
  <c r="S283" i="2" s="1"/>
  <c r="S284" i="2" s="1"/>
  <c r="S285" i="2" s="1"/>
  <c r="S286" i="2" s="1"/>
  <c r="S287" i="2" s="1"/>
  <c r="S288" i="2" s="1"/>
  <c r="S289" i="2" s="1"/>
  <c r="S290" i="2" s="1"/>
  <c r="S291" i="2" s="1"/>
  <c r="S292" i="2" s="1"/>
  <c r="S293" i="2" s="1"/>
  <c r="S294" i="2" s="1"/>
  <c r="S295" i="2" s="1"/>
  <c r="S296" i="2" s="1"/>
  <c r="S297" i="2" s="1"/>
  <c r="S298" i="2" s="1"/>
  <c r="S299" i="2" s="1"/>
  <c r="S300" i="2" s="1"/>
  <c r="S301" i="2" s="1"/>
  <c r="S302" i="2" s="1"/>
  <c r="S303" i="2" s="1"/>
  <c r="S304" i="2" s="1"/>
  <c r="S305" i="2" s="1"/>
  <c r="S306" i="2" s="1"/>
  <c r="S307" i="2" s="1"/>
  <c r="S308" i="2" s="1"/>
  <c r="S309" i="2" s="1"/>
  <c r="S310" i="2" s="1"/>
  <c r="S311" i="2" s="1"/>
  <c r="S312" i="2" s="1"/>
  <c r="S313" i="2" s="1"/>
  <c r="S314" i="2" s="1"/>
  <c r="S315" i="2" s="1"/>
  <c r="S316" i="2" s="1"/>
  <c r="S317" i="2" s="1"/>
  <c r="S318" i="2" s="1"/>
  <c r="S319" i="2" s="1"/>
  <c r="S320" i="2" s="1"/>
  <c r="S321" i="2" s="1"/>
  <c r="S322" i="2" s="1"/>
  <c r="S323" i="2" s="1"/>
  <c r="S324" i="2" s="1"/>
  <c r="S325" i="2" s="1"/>
  <c r="S326" i="2" s="1"/>
  <c r="S327" i="2" s="1"/>
  <c r="S328" i="2" s="1"/>
  <c r="S329" i="2" s="1"/>
  <c r="S330" i="2" s="1"/>
  <c r="S331" i="2" s="1"/>
  <c r="S332" i="2" s="1"/>
  <c r="S333" i="2" s="1"/>
  <c r="S334" i="2" s="1"/>
  <c r="S335" i="2" s="1"/>
  <c r="S336" i="2" s="1"/>
  <c r="S337" i="2" s="1"/>
  <c r="S338" i="2" s="1"/>
  <c r="S339" i="2" s="1"/>
  <c r="S340" i="2" s="1"/>
  <c r="S341" i="2" s="1"/>
  <c r="S342" i="2" s="1"/>
  <c r="S343" i="2" s="1"/>
  <c r="S344" i="2" s="1"/>
  <c r="S345" i="2" s="1"/>
  <c r="S346" i="2" s="1"/>
  <c r="S347" i="2" s="1"/>
  <c r="S348" i="2" s="1"/>
  <c r="S349" i="2" s="1"/>
  <c r="S350" i="2" s="1"/>
  <c r="S351" i="2" s="1"/>
  <c r="S352" i="2" s="1"/>
  <c r="S353" i="2" s="1"/>
  <c r="S354" i="2" s="1"/>
  <c r="S355" i="2" s="1"/>
  <c r="S356" i="2" s="1"/>
  <c r="S357" i="2" s="1"/>
  <c r="S358" i="2" s="1"/>
  <c r="S359" i="2" s="1"/>
  <c r="S360" i="2" s="1"/>
  <c r="S361" i="2" s="1"/>
  <c r="S362" i="2" s="1"/>
  <c r="S363" i="2" s="1"/>
  <c r="S364" i="2" s="1"/>
  <c r="S365" i="2" s="1"/>
  <c r="S366" i="2" s="1"/>
  <c r="S367" i="2" s="1"/>
  <c r="S368" i="2" s="1"/>
  <c r="S369" i="2" s="1"/>
  <c r="S370" i="2" s="1"/>
  <c r="S371" i="2" s="1"/>
  <c r="J13" i="2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J173" i="2" s="1"/>
  <c r="J174" i="2" s="1"/>
  <c r="J175" i="2" s="1"/>
  <c r="J176" i="2" s="1"/>
  <c r="J177" i="2" s="1"/>
  <c r="J178" i="2" s="1"/>
  <c r="J179" i="2" s="1"/>
  <c r="J180" i="2" s="1"/>
  <c r="J181" i="2" s="1"/>
  <c r="J182" i="2" s="1"/>
  <c r="J183" i="2" s="1"/>
  <c r="J184" i="2" s="1"/>
  <c r="J185" i="2" s="1"/>
  <c r="J186" i="2" s="1"/>
  <c r="J187" i="2" s="1"/>
  <c r="J188" i="2" s="1"/>
  <c r="J189" i="2" s="1"/>
  <c r="J190" i="2" s="1"/>
  <c r="J191" i="2" s="1"/>
  <c r="J192" i="2" s="1"/>
  <c r="J193" i="2" s="1"/>
  <c r="J194" i="2" s="1"/>
  <c r="J195" i="2" s="1"/>
  <c r="J196" i="2" s="1"/>
  <c r="J197" i="2" s="1"/>
  <c r="J198" i="2" s="1"/>
  <c r="J199" i="2" s="1"/>
  <c r="J200" i="2" s="1"/>
  <c r="J201" i="2" s="1"/>
  <c r="J202" i="2" s="1"/>
  <c r="J203" i="2" s="1"/>
  <c r="J204" i="2" s="1"/>
  <c r="J205" i="2" s="1"/>
  <c r="J206" i="2" s="1"/>
  <c r="J207" i="2" s="1"/>
  <c r="J208" i="2" s="1"/>
  <c r="J209" i="2" s="1"/>
  <c r="J210" i="2" s="1"/>
  <c r="J211" i="2" s="1"/>
  <c r="J212" i="2" s="1"/>
  <c r="J213" i="2" s="1"/>
  <c r="J214" i="2" s="1"/>
  <c r="J215" i="2" s="1"/>
  <c r="J216" i="2" s="1"/>
  <c r="J217" i="2" s="1"/>
  <c r="J218" i="2" s="1"/>
  <c r="J219" i="2" s="1"/>
  <c r="J220" i="2" s="1"/>
  <c r="J221" i="2" s="1"/>
  <c r="J222" i="2" s="1"/>
  <c r="J223" i="2" s="1"/>
  <c r="J224" i="2" s="1"/>
  <c r="J225" i="2" s="1"/>
  <c r="J226" i="2" s="1"/>
  <c r="J227" i="2" s="1"/>
  <c r="J228" i="2" s="1"/>
  <c r="J229" i="2" s="1"/>
  <c r="J230" i="2" s="1"/>
  <c r="J231" i="2" s="1"/>
  <c r="J232" i="2" s="1"/>
  <c r="J233" i="2" s="1"/>
  <c r="J234" i="2" s="1"/>
  <c r="J235" i="2" s="1"/>
  <c r="J236" i="2" s="1"/>
  <c r="J237" i="2" s="1"/>
  <c r="J238" i="2" s="1"/>
  <c r="J239" i="2" s="1"/>
  <c r="J240" i="2" s="1"/>
  <c r="J241" i="2" s="1"/>
  <c r="J242" i="2" s="1"/>
  <c r="J243" i="2" s="1"/>
  <c r="J244" i="2" s="1"/>
  <c r="J245" i="2" s="1"/>
  <c r="J246" i="2" s="1"/>
  <c r="J247" i="2" s="1"/>
  <c r="J248" i="2" s="1"/>
  <c r="J249" i="2" s="1"/>
  <c r="J250" i="2" s="1"/>
  <c r="J251" i="2" s="1"/>
  <c r="J252" i="2" s="1"/>
  <c r="J253" i="2" s="1"/>
  <c r="J254" i="2" s="1"/>
  <c r="J255" i="2" s="1"/>
  <c r="J256" i="2" s="1"/>
  <c r="J257" i="2" s="1"/>
  <c r="J258" i="2" s="1"/>
  <c r="J259" i="2" s="1"/>
  <c r="J260" i="2" s="1"/>
  <c r="J261" i="2" s="1"/>
  <c r="J262" i="2" s="1"/>
  <c r="J263" i="2" s="1"/>
  <c r="J264" i="2" s="1"/>
  <c r="J265" i="2" s="1"/>
  <c r="J266" i="2" s="1"/>
  <c r="J267" i="2" s="1"/>
  <c r="J268" i="2" s="1"/>
  <c r="J269" i="2" s="1"/>
  <c r="J270" i="2" s="1"/>
  <c r="J271" i="2" s="1"/>
  <c r="J272" i="2" s="1"/>
  <c r="J273" i="2" s="1"/>
  <c r="J274" i="2" s="1"/>
  <c r="J275" i="2" s="1"/>
  <c r="J276" i="2" s="1"/>
  <c r="J277" i="2" s="1"/>
  <c r="J278" i="2" s="1"/>
  <c r="J279" i="2" s="1"/>
  <c r="J280" i="2" s="1"/>
  <c r="J281" i="2" s="1"/>
  <c r="J282" i="2" s="1"/>
  <c r="J283" i="2" s="1"/>
  <c r="J284" i="2" s="1"/>
  <c r="J285" i="2" s="1"/>
  <c r="J286" i="2" s="1"/>
  <c r="J287" i="2" s="1"/>
  <c r="J288" i="2" s="1"/>
  <c r="J289" i="2" s="1"/>
  <c r="J290" i="2" s="1"/>
  <c r="J291" i="2" s="1"/>
  <c r="J292" i="2" s="1"/>
  <c r="J293" i="2" s="1"/>
  <c r="J294" i="2" s="1"/>
  <c r="J295" i="2" s="1"/>
  <c r="J296" i="2" s="1"/>
  <c r="J297" i="2" s="1"/>
  <c r="J298" i="2" s="1"/>
  <c r="J299" i="2" s="1"/>
  <c r="J300" i="2" s="1"/>
  <c r="J301" i="2" s="1"/>
  <c r="J302" i="2" s="1"/>
  <c r="J303" i="2" s="1"/>
  <c r="J304" i="2" s="1"/>
  <c r="J305" i="2" s="1"/>
  <c r="J306" i="2" s="1"/>
  <c r="J307" i="2" s="1"/>
  <c r="J308" i="2" s="1"/>
  <c r="J309" i="2" s="1"/>
  <c r="J310" i="2" s="1"/>
  <c r="J311" i="2" s="1"/>
  <c r="J312" i="2" s="1"/>
  <c r="J313" i="2" s="1"/>
  <c r="J314" i="2" s="1"/>
  <c r="J315" i="2" s="1"/>
  <c r="J316" i="2" s="1"/>
  <c r="J317" i="2" s="1"/>
  <c r="J318" i="2" s="1"/>
  <c r="J319" i="2" s="1"/>
  <c r="J320" i="2" s="1"/>
  <c r="J321" i="2" s="1"/>
  <c r="J322" i="2" s="1"/>
  <c r="J323" i="2" s="1"/>
  <c r="J324" i="2" s="1"/>
  <c r="J325" i="2" s="1"/>
  <c r="J326" i="2" s="1"/>
  <c r="J327" i="2" s="1"/>
  <c r="J328" i="2" s="1"/>
  <c r="J329" i="2" s="1"/>
  <c r="J330" i="2" s="1"/>
  <c r="J331" i="2" s="1"/>
  <c r="J332" i="2" s="1"/>
  <c r="J333" i="2" s="1"/>
  <c r="J334" i="2" s="1"/>
  <c r="J335" i="2" s="1"/>
  <c r="J336" i="2" s="1"/>
  <c r="J337" i="2" s="1"/>
  <c r="J338" i="2" s="1"/>
  <c r="J339" i="2" s="1"/>
  <c r="J340" i="2" s="1"/>
  <c r="J341" i="2" s="1"/>
  <c r="J342" i="2" s="1"/>
  <c r="J343" i="2" s="1"/>
  <c r="J344" i="2" s="1"/>
  <c r="J345" i="2" s="1"/>
  <c r="J346" i="2" s="1"/>
  <c r="J347" i="2" s="1"/>
  <c r="J348" i="2" s="1"/>
  <c r="J349" i="2" s="1"/>
  <c r="J350" i="2" s="1"/>
  <c r="J351" i="2" s="1"/>
  <c r="J352" i="2" s="1"/>
  <c r="J353" i="2" s="1"/>
  <c r="J354" i="2" s="1"/>
  <c r="J355" i="2" s="1"/>
  <c r="J356" i="2" s="1"/>
  <c r="J357" i="2" s="1"/>
  <c r="J358" i="2" s="1"/>
  <c r="J359" i="2" s="1"/>
  <c r="J360" i="2" s="1"/>
  <c r="J361" i="2" s="1"/>
  <c r="J362" i="2" s="1"/>
  <c r="J363" i="2" s="1"/>
  <c r="J364" i="2" s="1"/>
  <c r="J365" i="2" s="1"/>
  <c r="J366" i="2" s="1"/>
  <c r="J367" i="2" s="1"/>
  <c r="J368" i="2" s="1"/>
  <c r="J369" i="2" s="1"/>
  <c r="J370" i="2" s="1"/>
  <c r="J371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L9" i="2"/>
  <c r="AO315" i="2" s="1"/>
  <c r="AC9" i="2"/>
  <c r="AF332" i="2" s="1"/>
  <c r="T9" i="2"/>
  <c r="K9" i="2"/>
  <c r="B9" i="2"/>
  <c r="AL8" i="2"/>
  <c r="AC8" i="2"/>
  <c r="T8" i="2"/>
  <c r="W282" i="2" s="1"/>
  <c r="K8" i="2"/>
  <c r="B8" i="2"/>
  <c r="AL6" i="2"/>
  <c r="AL7" i="2" s="1"/>
  <c r="AL12" i="2" s="1"/>
  <c r="AC6" i="2"/>
  <c r="AC7" i="2" s="1"/>
  <c r="AC12" i="2" s="1"/>
  <c r="T6" i="2"/>
  <c r="T7" i="2" s="1"/>
  <c r="T12" i="2" s="1"/>
  <c r="K6" i="2"/>
  <c r="K7" i="2" s="1"/>
  <c r="K12" i="2" s="1"/>
  <c r="B6" i="2"/>
  <c r="B7" i="2" s="1"/>
  <c r="B12" i="2" s="1"/>
  <c r="AL5" i="2"/>
  <c r="AC5" i="2"/>
  <c r="T5" i="2"/>
  <c r="K5" i="2"/>
  <c r="B5" i="2"/>
  <c r="AL4" i="2"/>
  <c r="AC4" i="2"/>
  <c r="T4" i="2"/>
  <c r="K4" i="2"/>
  <c r="B4" i="2"/>
  <c r="AL3" i="2"/>
  <c r="AN12" i="2" s="1"/>
  <c r="AC3" i="2"/>
  <c r="AE12" i="2" s="1"/>
  <c r="T3" i="2"/>
  <c r="V12" i="2" s="1"/>
  <c r="K3" i="2"/>
  <c r="M12" i="2" s="1"/>
  <c r="B3" i="2"/>
  <c r="D12" i="2" s="1"/>
  <c r="W44" i="2" l="1"/>
  <c r="W196" i="2"/>
  <c r="W363" i="2"/>
  <c r="W114" i="2"/>
  <c r="W288" i="2"/>
  <c r="W364" i="2"/>
  <c r="W48" i="2"/>
  <c r="W115" i="2"/>
  <c r="W289" i="2"/>
  <c r="W367" i="2"/>
  <c r="W116" i="2"/>
  <c r="W290" i="2"/>
  <c r="W55" i="2"/>
  <c r="W144" i="2"/>
  <c r="W291" i="2"/>
  <c r="W333" i="2"/>
  <c r="W56" i="2"/>
  <c r="W145" i="2"/>
  <c r="W215" i="2"/>
  <c r="W301" i="2"/>
  <c r="W57" i="2"/>
  <c r="W146" i="2"/>
  <c r="W216" i="2"/>
  <c r="W309" i="2"/>
  <c r="AF29" i="2"/>
  <c r="AF77" i="2"/>
  <c r="AF137" i="2"/>
  <c r="AF187" i="2"/>
  <c r="AF246" i="2"/>
  <c r="AF300" i="2"/>
  <c r="AF362" i="2"/>
  <c r="W58" i="2"/>
  <c r="W147" i="2"/>
  <c r="W219" i="2"/>
  <c r="W310" i="2"/>
  <c r="AF32" i="2"/>
  <c r="AF80" i="2"/>
  <c r="AF138" i="2"/>
  <c r="AF188" i="2"/>
  <c r="AF247" i="2"/>
  <c r="AF301" i="2"/>
  <c r="AF363" i="2"/>
  <c r="AO50" i="2"/>
  <c r="AO111" i="2"/>
  <c r="AO152" i="2"/>
  <c r="AO204" i="2"/>
  <c r="AO261" i="2"/>
  <c r="AO311" i="2"/>
  <c r="AO358" i="2"/>
  <c r="W59" i="2"/>
  <c r="W148" i="2"/>
  <c r="W245" i="2"/>
  <c r="W311" i="2"/>
  <c r="AF35" i="2"/>
  <c r="AF81" i="2"/>
  <c r="AF139" i="2"/>
  <c r="AF189" i="2"/>
  <c r="AF250" i="2"/>
  <c r="AF302" i="2"/>
  <c r="AF364" i="2"/>
  <c r="AO53" i="2"/>
  <c r="AO112" i="2"/>
  <c r="AO155" i="2"/>
  <c r="AO205" i="2"/>
  <c r="AO262" i="2"/>
  <c r="AO312" i="2"/>
  <c r="AO359" i="2"/>
  <c r="W113" i="2"/>
  <c r="W287" i="2"/>
  <c r="W47" i="2"/>
  <c r="W207" i="2"/>
  <c r="W208" i="2"/>
  <c r="W54" i="2"/>
  <c r="W209" i="2"/>
  <c r="W210" i="2"/>
  <c r="W60" i="2"/>
  <c r="W149" i="2"/>
  <c r="W248" i="2"/>
  <c r="W312" i="2"/>
  <c r="AF36" i="2"/>
  <c r="AF96" i="2"/>
  <c r="AF144" i="2"/>
  <c r="AF206" i="2"/>
  <c r="AF251" i="2"/>
  <c r="AF313" i="2"/>
  <c r="AF365" i="2"/>
  <c r="AO54" i="2"/>
  <c r="AO113" i="2"/>
  <c r="AO156" i="2"/>
  <c r="AO206" i="2"/>
  <c r="AO263" i="2"/>
  <c r="AO313" i="2"/>
  <c r="AO360" i="2"/>
  <c r="W20" i="2"/>
  <c r="W75" i="2"/>
  <c r="W120" i="2"/>
  <c r="W173" i="2"/>
  <c r="W220" i="2"/>
  <c r="W261" i="2"/>
  <c r="W319" i="2"/>
  <c r="W27" i="2"/>
  <c r="W80" i="2"/>
  <c r="W121" i="2"/>
  <c r="W174" i="2"/>
  <c r="W221" i="2"/>
  <c r="W278" i="2"/>
  <c r="W320" i="2"/>
  <c r="W369" i="2"/>
  <c r="W368" i="2"/>
  <c r="W28" i="2"/>
  <c r="W81" i="2"/>
  <c r="W122" i="2"/>
  <c r="W175" i="2"/>
  <c r="W222" i="2"/>
  <c r="W279" i="2"/>
  <c r="W323" i="2"/>
  <c r="W280" i="2"/>
  <c r="W31" i="2"/>
  <c r="W228" i="2"/>
  <c r="W330" i="2"/>
  <c r="W82" i="2"/>
  <c r="W123" i="2"/>
  <c r="W176" i="2"/>
  <c r="W225" i="2"/>
  <c r="W324" i="2"/>
  <c r="W83" i="2"/>
  <c r="W124" i="2"/>
  <c r="W179" i="2"/>
  <c r="W226" i="2"/>
  <c r="W281" i="2"/>
  <c r="W329" i="2"/>
  <c r="W32" i="2"/>
  <c r="W84" i="2"/>
  <c r="W125" i="2"/>
  <c r="W180" i="2"/>
  <c r="W41" i="2"/>
  <c r="W85" i="2"/>
  <c r="W126" i="2"/>
  <c r="W181" i="2"/>
  <c r="W229" i="2"/>
  <c r="W283" i="2"/>
  <c r="W331" i="2"/>
  <c r="W42" i="2"/>
  <c r="W87" i="2"/>
  <c r="W140" i="2"/>
  <c r="W182" i="2"/>
  <c r="W230" i="2"/>
  <c r="W284" i="2"/>
  <c r="W332" i="2"/>
  <c r="AF33" i="2"/>
  <c r="AF75" i="2"/>
  <c r="AF133" i="2"/>
  <c r="AF181" i="2"/>
  <c r="AF221" i="2"/>
  <c r="AF279" i="2"/>
  <c r="AF331" i="2"/>
  <c r="W43" i="2"/>
  <c r="W88" i="2"/>
  <c r="W141" i="2"/>
  <c r="W188" i="2"/>
  <c r="W244" i="2"/>
  <c r="W285" i="2"/>
  <c r="AF34" i="2"/>
  <c r="AF76" i="2"/>
  <c r="AF134" i="2"/>
  <c r="AF182" i="2"/>
  <c r="AF222" i="2"/>
  <c r="AF282" i="2"/>
  <c r="AO21" i="2"/>
  <c r="AO75" i="2"/>
  <c r="AO119" i="2"/>
  <c r="AO170" i="2"/>
  <c r="AO224" i="2"/>
  <c r="AO268" i="2"/>
  <c r="W359" i="2"/>
  <c r="W337" i="2"/>
  <c r="W315" i="2"/>
  <c r="W293" i="2"/>
  <c r="W271" i="2"/>
  <c r="W249" i="2"/>
  <c r="W227" i="2"/>
  <c r="W205" i="2"/>
  <c r="W183" i="2"/>
  <c r="W161" i="2"/>
  <c r="W139" i="2"/>
  <c r="W117" i="2"/>
  <c r="W95" i="2"/>
  <c r="W73" i="2"/>
  <c r="W51" i="2"/>
  <c r="W29" i="2"/>
  <c r="W358" i="2"/>
  <c r="W336" i="2"/>
  <c r="W314" i="2"/>
  <c r="W366" i="2"/>
  <c r="W342" i="2"/>
  <c r="W318" i="2"/>
  <c r="W294" i="2"/>
  <c r="W270" i="2"/>
  <c r="W247" i="2"/>
  <c r="W224" i="2"/>
  <c r="W201" i="2"/>
  <c r="W178" i="2"/>
  <c r="W155" i="2"/>
  <c r="W132" i="2"/>
  <c r="W109" i="2"/>
  <c r="W86" i="2"/>
  <c r="W63" i="2"/>
  <c r="W40" i="2"/>
  <c r="W17" i="2"/>
  <c r="W365" i="2"/>
  <c r="W341" i="2"/>
  <c r="W317" i="2"/>
  <c r="W292" i="2"/>
  <c r="W269" i="2"/>
  <c r="W246" i="2"/>
  <c r="W223" i="2"/>
  <c r="W200" i="2"/>
  <c r="W177" i="2"/>
  <c r="W154" i="2"/>
  <c r="W348" i="2"/>
  <c r="W322" i="2"/>
  <c r="W296" i="2"/>
  <c r="W268" i="2"/>
  <c r="W243" i="2"/>
  <c r="W218" i="2"/>
  <c r="W193" i="2"/>
  <c r="W168" i="2"/>
  <c r="W143" i="2"/>
  <c r="W119" i="2"/>
  <c r="W94" i="2"/>
  <c r="W70" i="2"/>
  <c r="W46" i="2"/>
  <c r="W22" i="2"/>
  <c r="W347" i="2"/>
  <c r="W321" i="2"/>
  <c r="W295" i="2"/>
  <c r="W267" i="2"/>
  <c r="W242" i="2"/>
  <c r="W217" i="2"/>
  <c r="W192" i="2"/>
  <c r="W167" i="2"/>
  <c r="W142" i="2"/>
  <c r="W118" i="2"/>
  <c r="W93" i="2"/>
  <c r="W69" i="2"/>
  <c r="W45" i="2"/>
  <c r="W21" i="2"/>
  <c r="W356" i="2"/>
  <c r="W328" i="2"/>
  <c r="W300" i="2"/>
  <c r="W273" i="2"/>
  <c r="W241" i="2"/>
  <c r="W214" i="2"/>
  <c r="W187" i="2"/>
  <c r="W159" i="2"/>
  <c r="W131" i="2"/>
  <c r="W105" i="2"/>
  <c r="W79" i="2"/>
  <c r="W53" i="2"/>
  <c r="W26" i="2"/>
  <c r="W355" i="2"/>
  <c r="W327" i="2"/>
  <c r="W299" i="2"/>
  <c r="W272" i="2"/>
  <c r="W240" i="2"/>
  <c r="W213" i="2"/>
  <c r="W186" i="2"/>
  <c r="W158" i="2"/>
  <c r="W130" i="2"/>
  <c r="W104" i="2"/>
  <c r="W78" i="2"/>
  <c r="W52" i="2"/>
  <c r="W25" i="2"/>
  <c r="W354" i="2"/>
  <c r="W326" i="2"/>
  <c r="W298" i="2"/>
  <c r="W266" i="2"/>
  <c r="W239" i="2"/>
  <c r="W212" i="2"/>
  <c r="W185" i="2"/>
  <c r="W157" i="2"/>
  <c r="W129" i="2"/>
  <c r="W103" i="2"/>
  <c r="W77" i="2"/>
  <c r="W50" i="2"/>
  <c r="W24" i="2"/>
  <c r="W353" i="2"/>
  <c r="W325" i="2"/>
  <c r="W297" i="2"/>
  <c r="W265" i="2"/>
  <c r="W238" i="2"/>
  <c r="W211" i="2"/>
  <c r="W184" i="2"/>
  <c r="W156" i="2"/>
  <c r="W128" i="2"/>
  <c r="W102" i="2"/>
  <c r="W76" i="2"/>
  <c r="W49" i="2"/>
  <c r="W23" i="2"/>
  <c r="W33" i="2"/>
  <c r="W64" i="2"/>
  <c r="W97" i="2"/>
  <c r="W127" i="2"/>
  <c r="W164" i="2"/>
  <c r="W197" i="2"/>
  <c r="W231" i="2"/>
  <c r="W262" i="2"/>
  <c r="W302" i="2"/>
  <c r="W334" i="2"/>
  <c r="W370" i="2"/>
  <c r="AF352" i="2"/>
  <c r="AF330" i="2"/>
  <c r="AF308" i="2"/>
  <c r="AF286" i="2"/>
  <c r="AF264" i="2"/>
  <c r="AF242" i="2"/>
  <c r="AF220" i="2"/>
  <c r="AF198" i="2"/>
  <c r="AF176" i="2"/>
  <c r="AF154" i="2"/>
  <c r="AF132" i="2"/>
  <c r="AF110" i="2"/>
  <c r="AF88" i="2"/>
  <c r="AF66" i="2"/>
  <c r="AF44" i="2"/>
  <c r="AF22" i="2"/>
  <c r="AF351" i="2"/>
  <c r="AF329" i="2"/>
  <c r="AF307" i="2"/>
  <c r="AF285" i="2"/>
  <c r="AF263" i="2"/>
  <c r="AF241" i="2"/>
  <c r="AF219" i="2"/>
  <c r="AF197" i="2"/>
  <c r="AF175" i="2"/>
  <c r="AF153" i="2"/>
  <c r="AF131" i="2"/>
  <c r="AF109" i="2"/>
  <c r="AF87" i="2"/>
  <c r="AF65" i="2"/>
  <c r="AF43" i="2"/>
  <c r="AF21" i="2"/>
  <c r="AF369" i="2"/>
  <c r="AF345" i="2"/>
  <c r="AF321" i="2"/>
  <c r="AF297" i="2"/>
  <c r="AF273" i="2"/>
  <c r="AF249" i="2"/>
  <c r="AF225" i="2"/>
  <c r="AF201" i="2"/>
  <c r="AF177" i="2"/>
  <c r="AF151" i="2"/>
  <c r="AF127" i="2"/>
  <c r="AF103" i="2"/>
  <c r="AF79" i="2"/>
  <c r="AF55" i="2"/>
  <c r="AF31" i="2"/>
  <c r="AF368" i="2"/>
  <c r="AF344" i="2"/>
  <c r="AF320" i="2"/>
  <c r="AF296" i="2"/>
  <c r="AF272" i="2"/>
  <c r="AF248" i="2"/>
  <c r="AF224" i="2"/>
  <c r="AF200" i="2"/>
  <c r="AF174" i="2"/>
  <c r="AF150" i="2"/>
  <c r="AF126" i="2"/>
  <c r="AF102" i="2"/>
  <c r="AF78" i="2"/>
  <c r="AF54" i="2"/>
  <c r="AF30" i="2"/>
  <c r="AF361" i="2"/>
  <c r="AF335" i="2"/>
  <c r="AF309" i="2"/>
  <c r="AF281" i="2"/>
  <c r="AF255" i="2"/>
  <c r="AF229" i="2"/>
  <c r="AF203" i="2"/>
  <c r="AF173" i="2"/>
  <c r="AF147" i="2"/>
  <c r="AF121" i="2"/>
  <c r="AF95" i="2"/>
  <c r="AF69" i="2"/>
  <c r="AF41" i="2"/>
  <c r="AF15" i="2"/>
  <c r="AF360" i="2"/>
  <c r="AF334" i="2"/>
  <c r="AF306" i="2"/>
  <c r="AF280" i="2"/>
  <c r="AF254" i="2"/>
  <c r="AF228" i="2"/>
  <c r="AF202" i="2"/>
  <c r="AF172" i="2"/>
  <c r="AF146" i="2"/>
  <c r="AF120" i="2"/>
  <c r="AF94" i="2"/>
  <c r="AF68" i="2"/>
  <c r="AF40" i="2"/>
  <c r="AF14" i="2"/>
  <c r="AF349" i="2"/>
  <c r="AF319" i="2"/>
  <c r="AF291" i="2"/>
  <c r="AF261" i="2"/>
  <c r="AF233" i="2"/>
  <c r="AF205" i="2"/>
  <c r="AF171" i="2"/>
  <c r="AF143" i="2"/>
  <c r="AF115" i="2"/>
  <c r="AF85" i="2"/>
  <c r="AF57" i="2"/>
  <c r="AF27" i="2"/>
  <c r="AF348" i="2"/>
  <c r="AF318" i="2"/>
  <c r="AF290" i="2"/>
  <c r="AF260" i="2"/>
  <c r="AF232" i="2"/>
  <c r="AF204" i="2"/>
  <c r="AF170" i="2"/>
  <c r="AF142" i="2"/>
  <c r="AF114" i="2"/>
  <c r="AF84" i="2"/>
  <c r="AF56" i="2"/>
  <c r="AF26" i="2"/>
  <c r="AF347" i="2"/>
  <c r="AF317" i="2"/>
  <c r="AF289" i="2"/>
  <c r="AF259" i="2"/>
  <c r="AF231" i="2"/>
  <c r="AF199" i="2"/>
  <c r="AF169" i="2"/>
  <c r="AF141" i="2"/>
  <c r="AF113" i="2"/>
  <c r="AF83" i="2"/>
  <c r="AF53" i="2"/>
  <c r="AF25" i="2"/>
  <c r="AF346" i="2"/>
  <c r="AF316" i="2"/>
  <c r="AF288" i="2"/>
  <c r="AF258" i="2"/>
  <c r="AF230" i="2"/>
  <c r="AF196" i="2"/>
  <c r="AF168" i="2"/>
  <c r="AF140" i="2"/>
  <c r="AF112" i="2"/>
  <c r="AF82" i="2"/>
  <c r="AF52" i="2"/>
  <c r="AF24" i="2"/>
  <c r="AF343" i="2"/>
  <c r="AF315" i="2"/>
  <c r="AF287" i="2"/>
  <c r="AF257" i="2"/>
  <c r="AF227" i="2"/>
  <c r="W34" i="2"/>
  <c r="W65" i="2"/>
  <c r="W98" i="2"/>
  <c r="W133" i="2"/>
  <c r="W165" i="2"/>
  <c r="W198" i="2"/>
  <c r="W232" i="2"/>
  <c r="W263" i="2"/>
  <c r="W303" i="2"/>
  <c r="W335" i="2"/>
  <c r="W371" i="2"/>
  <c r="AF48" i="2"/>
  <c r="AF86" i="2"/>
  <c r="AF122" i="2"/>
  <c r="AF158" i="2"/>
  <c r="AF190" i="2"/>
  <c r="AF226" i="2"/>
  <c r="AF268" i="2"/>
  <c r="AF303" i="2"/>
  <c r="AF340" i="2"/>
  <c r="AO365" i="2"/>
  <c r="AO343" i="2"/>
  <c r="AO321" i="2"/>
  <c r="AO299" i="2"/>
  <c r="AO277" i="2"/>
  <c r="AO255" i="2"/>
  <c r="AO233" i="2"/>
  <c r="AO211" i="2"/>
  <c r="AO189" i="2"/>
  <c r="AO167" i="2"/>
  <c r="AO145" i="2"/>
  <c r="AO123" i="2"/>
  <c r="AO101" i="2"/>
  <c r="AO79" i="2"/>
  <c r="AO57" i="2"/>
  <c r="AO35" i="2"/>
  <c r="AO13" i="2"/>
  <c r="AO364" i="2"/>
  <c r="AO342" i="2"/>
  <c r="AO320" i="2"/>
  <c r="AO298" i="2"/>
  <c r="AO276" i="2"/>
  <c r="AO254" i="2"/>
  <c r="AO232" i="2"/>
  <c r="AO210" i="2"/>
  <c r="AO188" i="2"/>
  <c r="AO166" i="2"/>
  <c r="AO144" i="2"/>
  <c r="AO122" i="2"/>
  <c r="AO100" i="2"/>
  <c r="AO78" i="2"/>
  <c r="AO56" i="2"/>
  <c r="AO34" i="2"/>
  <c r="AO12" i="2"/>
  <c r="AO348" i="2"/>
  <c r="AO324" i="2"/>
  <c r="AO300" i="2"/>
  <c r="AO274" i="2"/>
  <c r="AO250" i="2"/>
  <c r="AO226" i="2"/>
  <c r="AO202" i="2"/>
  <c r="AO178" i="2"/>
  <c r="AO154" i="2"/>
  <c r="AO130" i="2"/>
  <c r="AO106" i="2"/>
  <c r="AO82" i="2"/>
  <c r="AO58" i="2"/>
  <c r="AO32" i="2"/>
  <c r="AO371" i="2"/>
  <c r="AO347" i="2"/>
  <c r="AO323" i="2"/>
  <c r="AO297" i="2"/>
  <c r="AO273" i="2"/>
  <c r="AO249" i="2"/>
  <c r="AO225" i="2"/>
  <c r="AO201" i="2"/>
  <c r="AO177" i="2"/>
  <c r="AO153" i="2"/>
  <c r="AO129" i="2"/>
  <c r="AO105" i="2"/>
  <c r="AO81" i="2"/>
  <c r="AO55" i="2"/>
  <c r="AO31" i="2"/>
  <c r="AO346" i="2"/>
  <c r="AO318" i="2"/>
  <c r="AO292" i="2"/>
  <c r="AO266" i="2"/>
  <c r="AO240" i="2"/>
  <c r="AO214" i="2"/>
  <c r="AO186" i="2"/>
  <c r="AO160" i="2"/>
  <c r="AO134" i="2"/>
  <c r="AO108" i="2"/>
  <c r="AO80" i="2"/>
  <c r="AO52" i="2"/>
  <c r="AO26" i="2"/>
  <c r="AO345" i="2"/>
  <c r="AO317" i="2"/>
  <c r="AO291" i="2"/>
  <c r="AO265" i="2"/>
  <c r="AO239" i="2"/>
  <c r="AO213" i="2"/>
  <c r="AO185" i="2"/>
  <c r="AO159" i="2"/>
  <c r="AO133" i="2"/>
  <c r="AO107" i="2"/>
  <c r="AO77" i="2"/>
  <c r="AO51" i="2"/>
  <c r="AO25" i="2"/>
  <c r="AO370" i="2"/>
  <c r="AO344" i="2"/>
  <c r="AO316" i="2"/>
  <c r="AO339" i="2"/>
  <c r="AO310" i="2"/>
  <c r="AO282" i="2"/>
  <c r="AO252" i="2"/>
  <c r="AO222" i="2"/>
  <c r="AO194" i="2"/>
  <c r="AO164" i="2"/>
  <c r="AO136" i="2"/>
  <c r="AO104" i="2"/>
  <c r="AO74" i="2"/>
  <c r="AO46" i="2"/>
  <c r="AO18" i="2"/>
  <c r="AO369" i="2"/>
  <c r="AO338" i="2"/>
  <c r="AO309" i="2"/>
  <c r="AO281" i="2"/>
  <c r="AO251" i="2"/>
  <c r="AO221" i="2"/>
  <c r="AO193" i="2"/>
  <c r="AO163" i="2"/>
  <c r="AO135" i="2"/>
  <c r="AO103" i="2"/>
  <c r="AO73" i="2"/>
  <c r="AO45" i="2"/>
  <c r="AO17" i="2"/>
  <c r="AO368" i="2"/>
  <c r="AO337" i="2"/>
  <c r="AO308" i="2"/>
  <c r="AO280" i="2"/>
  <c r="AO248" i="2"/>
  <c r="AO220" i="2"/>
  <c r="AO192" i="2"/>
  <c r="AO162" i="2"/>
  <c r="AO132" i="2"/>
  <c r="AO102" i="2"/>
  <c r="AO72" i="2"/>
  <c r="AO44" i="2"/>
  <c r="AO16" i="2"/>
  <c r="AO367" i="2"/>
  <c r="AO336" i="2"/>
  <c r="AO307" i="2"/>
  <c r="AO279" i="2"/>
  <c r="AO247" i="2"/>
  <c r="AO219" i="2"/>
  <c r="AO191" i="2"/>
  <c r="AO161" i="2"/>
  <c r="AO131" i="2"/>
  <c r="AO99" i="2"/>
  <c r="AO71" i="2"/>
  <c r="AO43" i="2"/>
  <c r="AO15" i="2"/>
  <c r="AO366" i="2"/>
  <c r="AO335" i="2"/>
  <c r="AO306" i="2"/>
  <c r="AO278" i="2"/>
  <c r="AO246" i="2"/>
  <c r="AO218" i="2"/>
  <c r="AO190" i="2"/>
  <c r="AO158" i="2"/>
  <c r="AO128" i="2"/>
  <c r="AO98" i="2"/>
  <c r="AO70" i="2"/>
  <c r="AO42" i="2"/>
  <c r="AO14" i="2"/>
  <c r="W35" i="2"/>
  <c r="W66" i="2"/>
  <c r="W99" i="2"/>
  <c r="W134" i="2"/>
  <c r="W166" i="2"/>
  <c r="W199" i="2"/>
  <c r="W233" i="2"/>
  <c r="W264" i="2"/>
  <c r="W304" i="2"/>
  <c r="W338" i="2"/>
  <c r="AF13" i="2"/>
  <c r="AF49" i="2"/>
  <c r="AF89" i="2"/>
  <c r="AF123" i="2"/>
  <c r="AF159" i="2"/>
  <c r="AF191" i="2"/>
  <c r="AF234" i="2"/>
  <c r="AF269" i="2"/>
  <c r="AF304" i="2"/>
  <c r="AF341" i="2"/>
  <c r="AO22" i="2"/>
  <c r="AO61" i="2"/>
  <c r="AO94" i="2"/>
  <c r="AO138" i="2"/>
  <c r="AO173" i="2"/>
  <c r="AO208" i="2"/>
  <c r="AO245" i="2"/>
  <c r="AO287" i="2"/>
  <c r="AO327" i="2"/>
  <c r="AO361" i="2"/>
  <c r="W38" i="2"/>
  <c r="W71" i="2"/>
  <c r="W106" i="2"/>
  <c r="W137" i="2"/>
  <c r="W171" i="2"/>
  <c r="W204" i="2"/>
  <c r="W236" i="2"/>
  <c r="W276" i="2"/>
  <c r="W307" i="2"/>
  <c r="W343" i="2"/>
  <c r="AF18" i="2"/>
  <c r="AF58" i="2"/>
  <c r="AF92" i="2"/>
  <c r="AF128" i="2"/>
  <c r="AF162" i="2"/>
  <c r="AF194" i="2"/>
  <c r="AF237" i="2"/>
  <c r="AF274" i="2"/>
  <c r="AF311" i="2"/>
  <c r="AF353" i="2"/>
  <c r="AO27" i="2"/>
  <c r="AO64" i="2"/>
  <c r="AO97" i="2"/>
  <c r="AO141" i="2"/>
  <c r="AO176" i="2"/>
  <c r="AO215" i="2"/>
  <c r="AO257" i="2"/>
  <c r="AO290" i="2"/>
  <c r="AO330" i="2"/>
  <c r="W39" i="2"/>
  <c r="W72" i="2"/>
  <c r="W107" i="2"/>
  <c r="W138" i="2"/>
  <c r="W172" i="2"/>
  <c r="W206" i="2"/>
  <c r="W237" i="2"/>
  <c r="W277" i="2"/>
  <c r="W308" i="2"/>
  <c r="W344" i="2"/>
  <c r="AF19" i="2"/>
  <c r="AF59" i="2"/>
  <c r="AF93" i="2"/>
  <c r="AF129" i="2"/>
  <c r="AF163" i="2"/>
  <c r="AF195" i="2"/>
  <c r="AF238" i="2"/>
  <c r="AF275" i="2"/>
  <c r="AF312" i="2"/>
  <c r="AF354" i="2"/>
  <c r="AO28" i="2"/>
  <c r="AO65" i="2"/>
  <c r="AO109" i="2"/>
  <c r="AO142" i="2"/>
  <c r="AO179" i="2"/>
  <c r="AO216" i="2"/>
  <c r="AO258" i="2"/>
  <c r="AO293" i="2"/>
  <c r="AO331" i="2"/>
  <c r="W36" i="2"/>
  <c r="W67" i="2"/>
  <c r="W100" i="2"/>
  <c r="W135" i="2"/>
  <c r="W169" i="2"/>
  <c r="W202" i="2"/>
  <c r="W234" i="2"/>
  <c r="W274" i="2"/>
  <c r="W305" i="2"/>
  <c r="W339" i="2"/>
  <c r="AF16" i="2"/>
  <c r="AF50" i="2"/>
  <c r="AF90" i="2"/>
  <c r="AF124" i="2"/>
  <c r="AF160" i="2"/>
  <c r="AF192" i="2"/>
  <c r="AF235" i="2"/>
  <c r="AF270" i="2"/>
  <c r="AF305" i="2"/>
  <c r="AF342" i="2"/>
  <c r="AO23" i="2"/>
  <c r="AO62" i="2"/>
  <c r="AO95" i="2"/>
  <c r="AO139" i="2"/>
  <c r="AO174" i="2"/>
  <c r="AO209" i="2"/>
  <c r="AO253" i="2"/>
  <c r="AO288" i="2"/>
  <c r="AO328" i="2"/>
  <c r="AO362" i="2"/>
  <c r="W37" i="2"/>
  <c r="W68" i="2"/>
  <c r="W101" i="2"/>
  <c r="W136" i="2"/>
  <c r="W170" i="2"/>
  <c r="W203" i="2"/>
  <c r="W235" i="2"/>
  <c r="W275" i="2"/>
  <c r="W306" i="2"/>
  <c r="W340" i="2"/>
  <c r="AF17" i="2"/>
  <c r="AF51" i="2"/>
  <c r="AF91" i="2"/>
  <c r="AF125" i="2"/>
  <c r="AF161" i="2"/>
  <c r="AF193" i="2"/>
  <c r="AF236" i="2"/>
  <c r="AF271" i="2"/>
  <c r="AF310" i="2"/>
  <c r="AF350" i="2"/>
  <c r="AO24" i="2"/>
  <c r="AO63" i="2"/>
  <c r="AO96" i="2"/>
  <c r="AO140" i="2"/>
  <c r="AO175" i="2"/>
  <c r="AO212" i="2"/>
  <c r="AO256" i="2"/>
  <c r="AO289" i="2"/>
  <c r="AO329" i="2"/>
  <c r="AO363" i="2"/>
  <c r="E331" i="2"/>
  <c r="E44" i="2"/>
  <c r="E45" i="2"/>
  <c r="E46" i="2"/>
  <c r="E47" i="2"/>
  <c r="E112" i="2"/>
  <c r="E113" i="2"/>
  <c r="E130" i="2"/>
  <c r="E131" i="2"/>
  <c r="E132" i="2"/>
  <c r="E133" i="2"/>
  <c r="E286" i="2"/>
  <c r="E42" i="2"/>
  <c r="E198" i="2"/>
  <c r="E199" i="2"/>
  <c r="E200" i="2"/>
  <c r="E201" i="2"/>
  <c r="E218" i="2"/>
  <c r="AG12" i="2"/>
  <c r="E219" i="2"/>
  <c r="E284" i="2"/>
  <c r="E285" i="2"/>
  <c r="E287" i="2"/>
  <c r="E288" i="2"/>
  <c r="E43" i="2"/>
  <c r="E306" i="2"/>
  <c r="E69" i="2"/>
  <c r="E155" i="2"/>
  <c r="E241" i="2"/>
  <c r="E328" i="2"/>
  <c r="E329" i="2"/>
  <c r="E86" i="2"/>
  <c r="E156" i="2"/>
  <c r="E242" i="2"/>
  <c r="E371" i="2"/>
  <c r="E349" i="2"/>
  <c r="E327" i="2"/>
  <c r="E305" i="2"/>
  <c r="E283" i="2"/>
  <c r="E261" i="2"/>
  <c r="E239" i="2"/>
  <c r="E217" i="2"/>
  <c r="E195" i="2"/>
  <c r="E173" i="2"/>
  <c r="E151" i="2"/>
  <c r="E129" i="2"/>
  <c r="E107" i="2"/>
  <c r="E85" i="2"/>
  <c r="E63" i="2"/>
  <c r="E41" i="2"/>
  <c r="E19" i="2"/>
  <c r="E82" i="2"/>
  <c r="E323" i="2"/>
  <c r="E168" i="2"/>
  <c r="E321" i="2"/>
  <c r="E254" i="2"/>
  <c r="E275" i="2"/>
  <c r="E55" i="2"/>
  <c r="E296" i="2"/>
  <c r="E120" i="2"/>
  <c r="E358" i="2"/>
  <c r="E292" i="2"/>
  <c r="E248" i="2"/>
  <c r="E182" i="2"/>
  <c r="E94" i="2"/>
  <c r="E335" i="2"/>
  <c r="E203" i="2"/>
  <c r="E93" i="2"/>
  <c r="E334" i="2"/>
  <c r="E158" i="2"/>
  <c r="E26" i="2"/>
  <c r="E370" i="2"/>
  <c r="E348" i="2"/>
  <c r="E326" i="2"/>
  <c r="E304" i="2"/>
  <c r="E282" i="2"/>
  <c r="E260" i="2"/>
  <c r="E238" i="2"/>
  <c r="E216" i="2"/>
  <c r="E194" i="2"/>
  <c r="E172" i="2"/>
  <c r="E150" i="2"/>
  <c r="E128" i="2"/>
  <c r="E106" i="2"/>
  <c r="E84" i="2"/>
  <c r="E62" i="2"/>
  <c r="E40" i="2"/>
  <c r="E18" i="2"/>
  <c r="E236" i="2"/>
  <c r="E104" i="2"/>
  <c r="E345" i="2"/>
  <c r="E59" i="2"/>
  <c r="E212" i="2"/>
  <c r="E14" i="2"/>
  <c r="E277" i="2"/>
  <c r="E35" i="2"/>
  <c r="E188" i="2"/>
  <c r="E56" i="2"/>
  <c r="E319" i="2"/>
  <c r="E121" i="2"/>
  <c r="E340" i="2"/>
  <c r="E186" i="2"/>
  <c r="E76" i="2"/>
  <c r="E339" i="2"/>
  <c r="E207" i="2"/>
  <c r="E119" i="2"/>
  <c r="E53" i="2"/>
  <c r="E360" i="2"/>
  <c r="E338" i="2"/>
  <c r="E316" i="2"/>
  <c r="E294" i="2"/>
  <c r="E272" i="2"/>
  <c r="E250" i="2"/>
  <c r="E228" i="2"/>
  <c r="E206" i="2"/>
  <c r="E184" i="2"/>
  <c r="E162" i="2"/>
  <c r="E140" i="2"/>
  <c r="E118" i="2"/>
  <c r="E96" i="2"/>
  <c r="E74" i="2"/>
  <c r="E52" i="2"/>
  <c r="E30" i="2"/>
  <c r="E314" i="2"/>
  <c r="E226" i="2"/>
  <c r="E160" i="2"/>
  <c r="E72" i="2"/>
  <c r="E313" i="2"/>
  <c r="E181" i="2"/>
  <c r="E49" i="2"/>
  <c r="E312" i="2"/>
  <c r="E180" i="2"/>
  <c r="E70" i="2"/>
  <c r="E369" i="2"/>
  <c r="E347" i="2"/>
  <c r="E325" i="2"/>
  <c r="E303" i="2"/>
  <c r="E281" i="2"/>
  <c r="E259" i="2"/>
  <c r="E237" i="2"/>
  <c r="E215" i="2"/>
  <c r="E193" i="2"/>
  <c r="E171" i="2"/>
  <c r="E149" i="2"/>
  <c r="E127" i="2"/>
  <c r="E105" i="2"/>
  <c r="E83" i="2"/>
  <c r="E61" i="2"/>
  <c r="E39" i="2"/>
  <c r="E17" i="2"/>
  <c r="E258" i="2"/>
  <c r="E126" i="2"/>
  <c r="E38" i="2"/>
  <c r="E16" i="2"/>
  <c r="E367" i="2"/>
  <c r="E279" i="2"/>
  <c r="E257" i="2"/>
  <c r="E235" i="2"/>
  <c r="E213" i="2"/>
  <c r="E191" i="2"/>
  <c r="E169" i="2"/>
  <c r="E125" i="2"/>
  <c r="E103" i="2"/>
  <c r="E81" i="2"/>
  <c r="E37" i="2"/>
  <c r="E366" i="2"/>
  <c r="E322" i="2"/>
  <c r="E300" i="2"/>
  <c r="E278" i="2"/>
  <c r="E256" i="2"/>
  <c r="E190" i="2"/>
  <c r="E146" i="2"/>
  <c r="E102" i="2"/>
  <c r="E80" i="2"/>
  <c r="E36" i="2"/>
  <c r="E365" i="2"/>
  <c r="E299" i="2"/>
  <c r="E233" i="2"/>
  <c r="E211" i="2"/>
  <c r="E167" i="2"/>
  <c r="E145" i="2"/>
  <c r="E101" i="2"/>
  <c r="E79" i="2"/>
  <c r="E13" i="2"/>
  <c r="E364" i="2"/>
  <c r="E320" i="2"/>
  <c r="E276" i="2"/>
  <c r="E210" i="2"/>
  <c r="E166" i="2"/>
  <c r="E122" i="2"/>
  <c r="E78" i="2"/>
  <c r="E341" i="2"/>
  <c r="E297" i="2"/>
  <c r="E253" i="2"/>
  <c r="E209" i="2"/>
  <c r="E187" i="2"/>
  <c r="E143" i="2"/>
  <c r="E77" i="2"/>
  <c r="E368" i="2"/>
  <c r="E346" i="2"/>
  <c r="E324" i="2"/>
  <c r="E302" i="2"/>
  <c r="E280" i="2"/>
  <c r="E214" i="2"/>
  <c r="E192" i="2"/>
  <c r="E170" i="2"/>
  <c r="E148" i="2"/>
  <c r="E60" i="2"/>
  <c r="E301" i="2"/>
  <c r="E147" i="2"/>
  <c r="E15" i="2"/>
  <c r="E344" i="2"/>
  <c r="E234" i="2"/>
  <c r="E124" i="2"/>
  <c r="E58" i="2"/>
  <c r="E343" i="2"/>
  <c r="E255" i="2"/>
  <c r="E189" i="2"/>
  <c r="E123" i="2"/>
  <c r="E57" i="2"/>
  <c r="E342" i="2"/>
  <c r="E298" i="2"/>
  <c r="E232" i="2"/>
  <c r="E144" i="2"/>
  <c r="E100" i="2"/>
  <c r="E34" i="2"/>
  <c r="E363" i="2"/>
  <c r="E231" i="2"/>
  <c r="E165" i="2"/>
  <c r="E99" i="2"/>
  <c r="E33" i="2"/>
  <c r="E362" i="2"/>
  <c r="E318" i="2"/>
  <c r="E274" i="2"/>
  <c r="E252" i="2"/>
  <c r="E230" i="2"/>
  <c r="E208" i="2"/>
  <c r="E164" i="2"/>
  <c r="E142" i="2"/>
  <c r="E98" i="2"/>
  <c r="E54" i="2"/>
  <c r="E32" i="2"/>
  <c r="E361" i="2"/>
  <c r="E317" i="2"/>
  <c r="E295" i="2"/>
  <c r="E273" i="2"/>
  <c r="E251" i="2"/>
  <c r="E229" i="2"/>
  <c r="E185" i="2"/>
  <c r="E163" i="2"/>
  <c r="E141" i="2"/>
  <c r="E97" i="2"/>
  <c r="E75" i="2"/>
  <c r="E31" i="2"/>
  <c r="E336" i="2"/>
  <c r="E270" i="2"/>
  <c r="E204" i="2"/>
  <c r="E138" i="2"/>
  <c r="E116" i="2"/>
  <c r="E50" i="2"/>
  <c r="E28" i="2"/>
  <c r="E357" i="2"/>
  <c r="E291" i="2"/>
  <c r="E269" i="2"/>
  <c r="E247" i="2"/>
  <c r="E225" i="2"/>
  <c r="E159" i="2"/>
  <c r="E137" i="2"/>
  <c r="E115" i="2"/>
  <c r="E71" i="2"/>
  <c r="E27" i="2"/>
  <c r="E356" i="2"/>
  <c r="E290" i="2"/>
  <c r="E268" i="2"/>
  <c r="E246" i="2"/>
  <c r="E224" i="2"/>
  <c r="E202" i="2"/>
  <c r="E136" i="2"/>
  <c r="E114" i="2"/>
  <c r="E92" i="2"/>
  <c r="E48" i="2"/>
  <c r="E355" i="2"/>
  <c r="E289" i="2"/>
  <c r="E359" i="2"/>
  <c r="E337" i="2"/>
  <c r="E315" i="2"/>
  <c r="E293" i="2"/>
  <c r="E271" i="2"/>
  <c r="E249" i="2"/>
  <c r="E227" i="2"/>
  <c r="E205" i="2"/>
  <c r="E183" i="2"/>
  <c r="E161" i="2"/>
  <c r="E139" i="2"/>
  <c r="E117" i="2"/>
  <c r="E95" i="2"/>
  <c r="E73" i="2"/>
  <c r="E51" i="2"/>
  <c r="E29" i="2"/>
  <c r="E64" i="2"/>
  <c r="E134" i="2"/>
  <c r="E220" i="2"/>
  <c r="E307" i="2"/>
  <c r="E65" i="2"/>
  <c r="E135" i="2"/>
  <c r="E221" i="2"/>
  <c r="E308" i="2"/>
  <c r="E66" i="2"/>
  <c r="E152" i="2"/>
  <c r="E222" i="2"/>
  <c r="E309" i="2"/>
  <c r="E67" i="2"/>
  <c r="E153" i="2"/>
  <c r="E223" i="2"/>
  <c r="E310" i="2"/>
  <c r="E68" i="2"/>
  <c r="E154" i="2"/>
  <c r="E240" i="2"/>
  <c r="E311" i="2"/>
  <c r="E351" i="2"/>
  <c r="E87" i="2"/>
  <c r="E157" i="2"/>
  <c r="E243" i="2"/>
  <c r="E330" i="2"/>
  <c r="E88" i="2"/>
  <c r="E244" i="2"/>
  <c r="E175" i="2"/>
  <c r="E90" i="2"/>
  <c r="E333" i="2"/>
  <c r="E177" i="2"/>
  <c r="E264" i="2"/>
  <c r="E23" i="2"/>
  <c r="E109" i="2"/>
  <c r="E179" i="2"/>
  <c r="E265" i="2"/>
  <c r="E352" i="2"/>
  <c r="E174" i="2"/>
  <c r="E89" i="2"/>
  <c r="E332" i="2"/>
  <c r="E176" i="2"/>
  <c r="E21" i="2"/>
  <c r="E263" i="2"/>
  <c r="E178" i="2"/>
  <c r="E24" i="2"/>
  <c r="E110" i="2"/>
  <c r="E196" i="2"/>
  <c r="E266" i="2"/>
  <c r="E353" i="2"/>
  <c r="E245" i="2"/>
  <c r="E20" i="2"/>
  <c r="E262" i="2"/>
  <c r="E91" i="2"/>
  <c r="E350" i="2"/>
  <c r="E22" i="2"/>
  <c r="E108" i="2"/>
  <c r="E25" i="2"/>
  <c r="E111" i="2"/>
  <c r="E197" i="2"/>
  <c r="E267" i="2"/>
  <c r="E354" i="2"/>
  <c r="AC13" i="2"/>
  <c r="AD12" i="2"/>
  <c r="AL13" i="2"/>
  <c r="AM12" i="2"/>
  <c r="AP12" i="2"/>
  <c r="C12" i="2"/>
  <c r="B13" i="2"/>
  <c r="K13" i="2"/>
  <c r="L12" i="2"/>
  <c r="U12" i="2"/>
  <c r="T13" i="2"/>
  <c r="X12" i="2"/>
  <c r="F12" i="2"/>
  <c r="O12" i="2"/>
  <c r="G12" i="2" l="1"/>
  <c r="H12" i="2" s="1"/>
  <c r="D13" i="2" s="1"/>
  <c r="Y12" i="2"/>
  <c r="Z12" i="2" s="1"/>
  <c r="V13" i="2" s="1"/>
  <c r="U13" i="2"/>
  <c r="T14" i="2"/>
  <c r="AM13" i="2"/>
  <c r="AL14" i="2"/>
  <c r="K14" i="2"/>
  <c r="L13" i="2"/>
  <c r="B14" i="2"/>
  <c r="C13" i="2"/>
  <c r="AD13" i="2"/>
  <c r="AC14" i="2"/>
  <c r="P13" i="2" l="1"/>
  <c r="X13" i="2"/>
  <c r="Y13" i="2" s="1"/>
  <c r="Z13" i="2" s="1"/>
  <c r="V14" i="2" s="1"/>
  <c r="X14" i="2" s="1"/>
  <c r="Y14" i="2" s="1"/>
  <c r="Z14" i="2" s="1"/>
  <c r="V15" i="2" s="1"/>
  <c r="F13" i="2"/>
  <c r="G13" i="2" s="1"/>
  <c r="H13" i="2" s="1"/>
  <c r="D14" i="2" s="1"/>
  <c r="AC15" i="2"/>
  <c r="AD14" i="2"/>
  <c r="U14" i="2"/>
  <c r="T15" i="2"/>
  <c r="K15" i="2"/>
  <c r="L14" i="2"/>
  <c r="AL15" i="2"/>
  <c r="AM14" i="2"/>
  <c r="B15" i="2"/>
  <c r="C14" i="2"/>
  <c r="F14" i="2" l="1"/>
  <c r="G14" i="2" s="1"/>
  <c r="H14" i="2" s="1"/>
  <c r="D15" i="2" s="1"/>
  <c r="F15" i="2" s="1"/>
  <c r="X15" i="2"/>
  <c r="Y15" i="2" s="1"/>
  <c r="Z15" i="2" s="1"/>
  <c r="V16" i="2" s="1"/>
  <c r="B16" i="2"/>
  <c r="C15" i="2"/>
  <c r="K16" i="2"/>
  <c r="L15" i="2"/>
  <c r="T16" i="2"/>
  <c r="U15" i="2"/>
  <c r="AL16" i="2"/>
  <c r="AM15" i="2"/>
  <c r="AC16" i="2"/>
  <c r="AD15" i="2"/>
  <c r="G15" i="2" l="1"/>
  <c r="H15" i="2" s="1"/>
  <c r="D16" i="2" s="1"/>
  <c r="F16" i="2" s="1"/>
  <c r="G16" i="2" s="1"/>
  <c r="H16" i="2" s="1"/>
  <c r="D17" i="2" s="1"/>
  <c r="X16" i="2"/>
  <c r="Y16" i="2" s="1"/>
  <c r="Z16" i="2" s="1"/>
  <c r="V17" i="2" s="1"/>
  <c r="K17" i="2"/>
  <c r="L16" i="2"/>
  <c r="AC17" i="2"/>
  <c r="AD16" i="2"/>
  <c r="AL17" i="2"/>
  <c r="AM16" i="2"/>
  <c r="B17" i="2"/>
  <c r="C16" i="2"/>
  <c r="T17" i="2"/>
  <c r="U16" i="2"/>
  <c r="F17" i="2" l="1"/>
  <c r="G17" i="2" s="1"/>
  <c r="H17" i="2" s="1"/>
  <c r="D18" i="2" s="1"/>
  <c r="K18" i="2"/>
  <c r="L17" i="2"/>
  <c r="AL18" i="2"/>
  <c r="AM17" i="2"/>
  <c r="T18" i="2"/>
  <c r="U17" i="2"/>
  <c r="AC18" i="2"/>
  <c r="AD17" i="2"/>
  <c r="X17" i="2"/>
  <c r="Y17" i="2" s="1"/>
  <c r="Z17" i="2" s="1"/>
  <c r="V18" i="2" s="1"/>
  <c r="B18" i="2"/>
  <c r="C17" i="2"/>
  <c r="X18" i="2" l="1"/>
  <c r="Y18" i="2" s="1"/>
  <c r="Z18" i="2" s="1"/>
  <c r="V19" i="2" s="1"/>
  <c r="F18" i="2"/>
  <c r="G18" i="2" s="1"/>
  <c r="H18" i="2" s="1"/>
  <c r="D19" i="2" s="1"/>
  <c r="AC19" i="2"/>
  <c r="AD18" i="2"/>
  <c r="AL19" i="2"/>
  <c r="AM18" i="2"/>
  <c r="K19" i="2"/>
  <c r="L18" i="2"/>
  <c r="B19" i="2"/>
  <c r="C18" i="2"/>
  <c r="T19" i="2"/>
  <c r="U18" i="2"/>
  <c r="F19" i="2" l="1"/>
  <c r="G19" i="2" s="1"/>
  <c r="H19" i="2" s="1"/>
  <c r="D20" i="2" s="1"/>
  <c r="X19" i="2"/>
  <c r="Y19" i="2" s="1"/>
  <c r="Z19" i="2" s="1"/>
  <c r="V20" i="2" s="1"/>
  <c r="B20" i="2"/>
  <c r="C19" i="2"/>
  <c r="K20" i="2"/>
  <c r="L19" i="2"/>
  <c r="T20" i="2"/>
  <c r="U19" i="2"/>
  <c r="AL20" i="2"/>
  <c r="AM19" i="2"/>
  <c r="AC20" i="2"/>
  <c r="AD19" i="2"/>
  <c r="X20" i="2" l="1"/>
  <c r="Y20" i="2" s="1"/>
  <c r="Z20" i="2" s="1"/>
  <c r="V21" i="2" s="1"/>
  <c r="F20" i="2"/>
  <c r="G20" i="2" s="1"/>
  <c r="H20" i="2" s="1"/>
  <c r="D21" i="2" s="1"/>
  <c r="K21" i="2"/>
  <c r="L20" i="2"/>
  <c r="AC21" i="2"/>
  <c r="AD20" i="2"/>
  <c r="AL21" i="2"/>
  <c r="AM20" i="2"/>
  <c r="B21" i="2"/>
  <c r="C20" i="2"/>
  <c r="T21" i="2"/>
  <c r="U20" i="2"/>
  <c r="F21" i="2" l="1"/>
  <c r="G21" i="2" s="1"/>
  <c r="H21" i="2" s="1"/>
  <c r="D22" i="2" s="1"/>
  <c r="X21" i="2"/>
  <c r="Y21" i="2" s="1"/>
  <c r="Z21" i="2" s="1"/>
  <c r="V22" i="2" s="1"/>
  <c r="K22" i="2"/>
  <c r="L21" i="2"/>
  <c r="B22" i="2"/>
  <c r="C21" i="2"/>
  <c r="AL22" i="2"/>
  <c r="AM21" i="2"/>
  <c r="T22" i="2"/>
  <c r="U21" i="2"/>
  <c r="AC22" i="2"/>
  <c r="AD21" i="2"/>
  <c r="X22" i="2" l="1"/>
  <c r="Y22" i="2" s="1"/>
  <c r="Z22" i="2" s="1"/>
  <c r="V23" i="2" s="1"/>
  <c r="F22" i="2"/>
  <c r="G22" i="2" s="1"/>
  <c r="H22" i="2" s="1"/>
  <c r="D23" i="2" s="1"/>
  <c r="T23" i="2"/>
  <c r="U22" i="2"/>
  <c r="K23" i="2"/>
  <c r="L22" i="2"/>
  <c r="AL23" i="2"/>
  <c r="AM22" i="2"/>
  <c r="AC23" i="2"/>
  <c r="AD22" i="2"/>
  <c r="B23" i="2"/>
  <c r="C22" i="2"/>
  <c r="F23" i="2" l="1"/>
  <c r="G23" i="2" s="1"/>
  <c r="H23" i="2" s="1"/>
  <c r="D24" i="2" s="1"/>
  <c r="X23" i="2"/>
  <c r="Y23" i="2" s="1"/>
  <c r="Z23" i="2" s="1"/>
  <c r="V24" i="2" s="1"/>
  <c r="B24" i="2"/>
  <c r="C23" i="2"/>
  <c r="AL24" i="2"/>
  <c r="AM23" i="2"/>
  <c r="AC24" i="2"/>
  <c r="AD23" i="2"/>
  <c r="T24" i="2"/>
  <c r="U23" i="2"/>
  <c r="K24" i="2"/>
  <c r="L23" i="2"/>
  <c r="X24" i="2" l="1"/>
  <c r="Y24" i="2" s="1"/>
  <c r="Z24" i="2" s="1"/>
  <c r="V25" i="2" s="1"/>
  <c r="F24" i="2"/>
  <c r="G24" i="2" s="1"/>
  <c r="H24" i="2" s="1"/>
  <c r="D25" i="2" s="1"/>
  <c r="T25" i="2"/>
  <c r="U24" i="2"/>
  <c r="K25" i="2"/>
  <c r="L24" i="2"/>
  <c r="B25" i="2"/>
  <c r="C24" i="2"/>
  <c r="AC25" i="2"/>
  <c r="AD24" i="2"/>
  <c r="AL25" i="2"/>
  <c r="AM24" i="2"/>
  <c r="F25" i="2" l="1"/>
  <c r="G25" i="2" s="1"/>
  <c r="H25" i="2" s="1"/>
  <c r="D26" i="2" s="1"/>
  <c r="X25" i="2"/>
  <c r="Y25" i="2" s="1"/>
  <c r="Z25" i="2" s="1"/>
  <c r="V26" i="2" s="1"/>
  <c r="AL26" i="2"/>
  <c r="AM25" i="2"/>
  <c r="T26" i="2"/>
  <c r="U25" i="2"/>
  <c r="AC26" i="2"/>
  <c r="AD25" i="2"/>
  <c r="B26" i="2"/>
  <c r="C25" i="2"/>
  <c r="K26" i="2"/>
  <c r="L25" i="2"/>
  <c r="X26" i="2" l="1"/>
  <c r="Y26" i="2" s="1"/>
  <c r="Z26" i="2" s="1"/>
  <c r="V27" i="2" s="1"/>
  <c r="F26" i="2"/>
  <c r="G26" i="2" s="1"/>
  <c r="H26" i="2" s="1"/>
  <c r="D27" i="2" s="1"/>
  <c r="T27" i="2"/>
  <c r="U26" i="2"/>
  <c r="K27" i="2"/>
  <c r="L26" i="2"/>
  <c r="B27" i="2"/>
  <c r="C26" i="2"/>
  <c r="AL27" i="2"/>
  <c r="AM26" i="2"/>
  <c r="AC27" i="2"/>
  <c r="AD26" i="2"/>
  <c r="F27" i="2" l="1"/>
  <c r="G27" i="2" s="1"/>
  <c r="H27" i="2" s="1"/>
  <c r="D28" i="2" s="1"/>
  <c r="X27" i="2"/>
  <c r="Y27" i="2" s="1"/>
  <c r="Z27" i="2" s="1"/>
  <c r="V28" i="2" s="1"/>
  <c r="K28" i="2"/>
  <c r="L27" i="2"/>
  <c r="AC28" i="2"/>
  <c r="AD27" i="2"/>
  <c r="AL28" i="2"/>
  <c r="AM27" i="2"/>
  <c r="T28" i="2"/>
  <c r="U27" i="2"/>
  <c r="B28" i="2"/>
  <c r="C27" i="2"/>
  <c r="X28" i="2" l="1"/>
  <c r="Y28" i="2" s="1"/>
  <c r="Z28" i="2" s="1"/>
  <c r="V29" i="2" s="1"/>
  <c r="F28" i="2"/>
  <c r="G28" i="2" s="1"/>
  <c r="H28" i="2" s="1"/>
  <c r="D29" i="2" s="1"/>
  <c r="AC29" i="2"/>
  <c r="AD28" i="2"/>
  <c r="K29" i="2"/>
  <c r="L28" i="2"/>
  <c r="B29" i="2"/>
  <c r="C28" i="2"/>
  <c r="T29" i="2"/>
  <c r="U28" i="2"/>
  <c r="AL29" i="2"/>
  <c r="AM28" i="2"/>
  <c r="F29" i="2" l="1"/>
  <c r="G29" i="2" s="1"/>
  <c r="H29" i="2" s="1"/>
  <c r="D30" i="2" s="1"/>
  <c r="X29" i="2"/>
  <c r="Y29" i="2" s="1"/>
  <c r="Z29" i="2" s="1"/>
  <c r="V30" i="2" s="1"/>
  <c r="K30" i="2"/>
  <c r="L29" i="2"/>
  <c r="T30" i="2"/>
  <c r="U29" i="2"/>
  <c r="AC30" i="2"/>
  <c r="AD29" i="2"/>
  <c r="AL30" i="2"/>
  <c r="AM29" i="2"/>
  <c r="B30" i="2"/>
  <c r="C29" i="2"/>
  <c r="X30" i="2" l="1"/>
  <c r="Y30" i="2" s="1"/>
  <c r="Z30" i="2" s="1"/>
  <c r="V31" i="2" s="1"/>
  <c r="F30" i="2"/>
  <c r="G30" i="2" s="1"/>
  <c r="H30" i="2" s="1"/>
  <c r="D31" i="2" s="1"/>
  <c r="K31" i="2"/>
  <c r="L30" i="2"/>
  <c r="T31" i="2"/>
  <c r="U30" i="2"/>
  <c r="B31" i="2"/>
  <c r="C30" i="2"/>
  <c r="AL31" i="2"/>
  <c r="AM30" i="2"/>
  <c r="AC31" i="2"/>
  <c r="AD30" i="2"/>
  <c r="F31" i="2" l="1"/>
  <c r="G31" i="2" s="1"/>
  <c r="H31" i="2" s="1"/>
  <c r="D32" i="2" s="1"/>
  <c r="X31" i="2"/>
  <c r="Y31" i="2" s="1"/>
  <c r="Z31" i="2" s="1"/>
  <c r="V32" i="2" s="1"/>
  <c r="K32" i="2"/>
  <c r="L31" i="2"/>
  <c r="AC32" i="2"/>
  <c r="AD31" i="2"/>
  <c r="AL32" i="2"/>
  <c r="AM31" i="2"/>
  <c r="B32" i="2"/>
  <c r="C31" i="2"/>
  <c r="T32" i="2"/>
  <c r="U31" i="2"/>
  <c r="X32" i="2" l="1"/>
  <c r="Y32" i="2" s="1"/>
  <c r="Z32" i="2" s="1"/>
  <c r="V33" i="2" s="1"/>
  <c r="F32" i="2"/>
  <c r="G32" i="2" s="1"/>
  <c r="H32" i="2" s="1"/>
  <c r="D33" i="2" s="1"/>
  <c r="K33" i="2"/>
  <c r="L32" i="2"/>
  <c r="AL33" i="2"/>
  <c r="AM32" i="2"/>
  <c r="T33" i="2"/>
  <c r="U32" i="2"/>
  <c r="B33" i="2"/>
  <c r="C32" i="2"/>
  <c r="AC33" i="2"/>
  <c r="AD32" i="2"/>
  <c r="F33" i="2" l="1"/>
  <c r="G33" i="2" s="1"/>
  <c r="H33" i="2" s="1"/>
  <c r="D34" i="2" s="1"/>
  <c r="X33" i="2"/>
  <c r="Y33" i="2" s="1"/>
  <c r="Z33" i="2" s="1"/>
  <c r="V34" i="2" s="1"/>
  <c r="AL34" i="2"/>
  <c r="AM33" i="2"/>
  <c r="AC34" i="2"/>
  <c r="AD33" i="2"/>
  <c r="L33" i="2"/>
  <c r="K34" i="2"/>
  <c r="B34" i="2"/>
  <c r="C33" i="2"/>
  <c r="T34" i="2"/>
  <c r="U33" i="2"/>
  <c r="X34" i="2" l="1"/>
  <c r="Y34" i="2" s="1"/>
  <c r="Z34" i="2" s="1"/>
  <c r="V35" i="2" s="1"/>
  <c r="F34" i="2"/>
  <c r="G34" i="2" s="1"/>
  <c r="H34" i="2" s="1"/>
  <c r="D35" i="2" s="1"/>
  <c r="AC35" i="2"/>
  <c r="AD34" i="2"/>
  <c r="T35" i="2"/>
  <c r="U34" i="2"/>
  <c r="AM34" i="2"/>
  <c r="AL35" i="2"/>
  <c r="B35" i="2"/>
  <c r="C34" i="2"/>
  <c r="K35" i="2"/>
  <c r="L34" i="2"/>
  <c r="X35" i="2" l="1"/>
  <c r="Y35" i="2" s="1"/>
  <c r="Z35" i="2" s="1"/>
  <c r="V36" i="2" s="1"/>
  <c r="F35" i="2"/>
  <c r="G35" i="2" s="1"/>
  <c r="H35" i="2" s="1"/>
  <c r="D36" i="2" s="1"/>
  <c r="T36" i="2"/>
  <c r="U35" i="2"/>
  <c r="L35" i="2"/>
  <c r="K36" i="2"/>
  <c r="AC36" i="2"/>
  <c r="AD35" i="2"/>
  <c r="B36" i="2"/>
  <c r="C35" i="2"/>
  <c r="AL36" i="2"/>
  <c r="AM35" i="2"/>
  <c r="F36" i="2" l="1"/>
  <c r="G36" i="2" s="1"/>
  <c r="H36" i="2" s="1"/>
  <c r="D37" i="2" s="1"/>
  <c r="X36" i="2"/>
  <c r="Y36" i="2" s="1"/>
  <c r="Z36" i="2" s="1"/>
  <c r="V37" i="2" s="1"/>
  <c r="U36" i="2"/>
  <c r="T37" i="2"/>
  <c r="K37" i="2"/>
  <c r="L36" i="2"/>
  <c r="AL37" i="2"/>
  <c r="AM36" i="2"/>
  <c r="B37" i="2"/>
  <c r="C36" i="2"/>
  <c r="AC37" i="2"/>
  <c r="AD36" i="2"/>
  <c r="F37" i="2" l="1"/>
  <c r="G37" i="2" s="1"/>
  <c r="H37" i="2" s="1"/>
  <c r="D38" i="2" s="1"/>
  <c r="X37" i="2"/>
  <c r="Y37" i="2" s="1"/>
  <c r="Z37" i="2" s="1"/>
  <c r="V38" i="2" s="1"/>
  <c r="AC38" i="2"/>
  <c r="AD37" i="2"/>
  <c r="AL38" i="2"/>
  <c r="AM37" i="2"/>
  <c r="T38" i="2"/>
  <c r="U37" i="2"/>
  <c r="B38" i="2"/>
  <c r="C37" i="2"/>
  <c r="K38" i="2"/>
  <c r="L37" i="2"/>
  <c r="X38" i="2" l="1"/>
  <c r="Y38" i="2" s="1"/>
  <c r="Z38" i="2" s="1"/>
  <c r="V39" i="2" s="1"/>
  <c r="F38" i="2"/>
  <c r="G38" i="2" s="1"/>
  <c r="H38" i="2" s="1"/>
  <c r="D39" i="2" s="1"/>
  <c r="K39" i="2"/>
  <c r="L38" i="2"/>
  <c r="AL39" i="2"/>
  <c r="AM38" i="2"/>
  <c r="AC39" i="2"/>
  <c r="AD38" i="2"/>
  <c r="U38" i="2"/>
  <c r="T39" i="2"/>
  <c r="B39" i="2"/>
  <c r="C38" i="2"/>
  <c r="F39" i="2" l="1"/>
  <c r="G39" i="2" s="1"/>
  <c r="H39" i="2" s="1"/>
  <c r="D40" i="2" s="1"/>
  <c r="X39" i="2"/>
  <c r="Y39" i="2" s="1"/>
  <c r="Z39" i="2" s="1"/>
  <c r="V40" i="2" s="1"/>
  <c r="AL40" i="2"/>
  <c r="AM39" i="2"/>
  <c r="T40" i="2"/>
  <c r="U39" i="2"/>
  <c r="B40" i="2"/>
  <c r="C39" i="2"/>
  <c r="K40" i="2"/>
  <c r="L39" i="2"/>
  <c r="AD39" i="2"/>
  <c r="AC40" i="2"/>
  <c r="X40" i="2" l="1"/>
  <c r="Y40" i="2" s="1"/>
  <c r="Z40" i="2" s="1"/>
  <c r="V41" i="2" s="1"/>
  <c r="F40" i="2"/>
  <c r="G40" i="2" s="1"/>
  <c r="H40" i="2" s="1"/>
  <c r="D41" i="2" s="1"/>
  <c r="T41" i="2"/>
  <c r="U40" i="2"/>
  <c r="AC41" i="2"/>
  <c r="AD40" i="2"/>
  <c r="AL41" i="2"/>
  <c r="AM40" i="2"/>
  <c r="K41" i="2"/>
  <c r="L40" i="2"/>
  <c r="C40" i="2"/>
  <c r="B41" i="2"/>
  <c r="F41" i="2" l="1"/>
  <c r="G41" i="2" s="1"/>
  <c r="H41" i="2" s="1"/>
  <c r="D42" i="2" s="1"/>
  <c r="X41" i="2"/>
  <c r="Y41" i="2" s="1"/>
  <c r="Z41" i="2" s="1"/>
  <c r="V42" i="2" s="1"/>
  <c r="B42" i="2"/>
  <c r="C41" i="2"/>
  <c r="AD41" i="2"/>
  <c r="AC42" i="2"/>
  <c r="T42" i="2"/>
  <c r="U41" i="2"/>
  <c r="L41" i="2"/>
  <c r="K42" i="2"/>
  <c r="AL42" i="2"/>
  <c r="AM41" i="2"/>
  <c r="X42" i="2" l="1"/>
  <c r="Y42" i="2" s="1"/>
  <c r="Z42" i="2" s="1"/>
  <c r="V43" i="2" s="1"/>
  <c r="F42" i="2"/>
  <c r="G42" i="2" s="1"/>
  <c r="H42" i="2" s="1"/>
  <c r="D43" i="2" s="1"/>
  <c r="AM42" i="2"/>
  <c r="AL43" i="2"/>
  <c r="B43" i="2"/>
  <c r="C42" i="2"/>
  <c r="AC43" i="2"/>
  <c r="AD42" i="2"/>
  <c r="K43" i="2"/>
  <c r="L42" i="2"/>
  <c r="T43" i="2"/>
  <c r="U42" i="2"/>
  <c r="F43" i="2" l="1"/>
  <c r="G43" i="2" s="1"/>
  <c r="H43" i="2" s="1"/>
  <c r="D44" i="2" s="1"/>
  <c r="X43" i="2"/>
  <c r="Y43" i="2" s="1"/>
  <c r="Z43" i="2" s="1"/>
  <c r="V44" i="2" s="1"/>
  <c r="T44" i="2"/>
  <c r="U43" i="2"/>
  <c r="AC44" i="2"/>
  <c r="AD43" i="2"/>
  <c r="K44" i="2"/>
  <c r="L43" i="2"/>
  <c r="AL44" i="2"/>
  <c r="AM43" i="2"/>
  <c r="B44" i="2"/>
  <c r="C43" i="2"/>
  <c r="X44" i="2" l="1"/>
  <c r="Y44" i="2" s="1"/>
  <c r="Z44" i="2" s="1"/>
  <c r="V45" i="2" s="1"/>
  <c r="F44" i="2"/>
  <c r="G44" i="2" s="1"/>
  <c r="H44" i="2" s="1"/>
  <c r="D45" i="2" s="1"/>
  <c r="T45" i="2"/>
  <c r="U44" i="2"/>
  <c r="B45" i="2"/>
  <c r="C44" i="2"/>
  <c r="K45" i="2"/>
  <c r="L44" i="2"/>
  <c r="AM44" i="2"/>
  <c r="AL45" i="2"/>
  <c r="AC45" i="2"/>
  <c r="AD44" i="2"/>
  <c r="F45" i="2" l="1"/>
  <c r="G45" i="2" s="1"/>
  <c r="H45" i="2" s="1"/>
  <c r="D46" i="2" s="1"/>
  <c r="X45" i="2"/>
  <c r="Y45" i="2" s="1"/>
  <c r="Z45" i="2" s="1"/>
  <c r="V46" i="2" s="1"/>
  <c r="B46" i="2"/>
  <c r="C45" i="2"/>
  <c r="AC46" i="2"/>
  <c r="AD45" i="2"/>
  <c r="T46" i="2"/>
  <c r="U45" i="2"/>
  <c r="AL46" i="2"/>
  <c r="AM45" i="2"/>
  <c r="K46" i="2"/>
  <c r="L45" i="2"/>
  <c r="X46" i="2" l="1"/>
  <c r="Y46" i="2" s="1"/>
  <c r="Z46" i="2" s="1"/>
  <c r="V47" i="2" s="1"/>
  <c r="F46" i="2"/>
  <c r="G46" i="2" s="1"/>
  <c r="H46" i="2" s="1"/>
  <c r="D47" i="2" s="1"/>
  <c r="K47" i="2"/>
  <c r="L46" i="2"/>
  <c r="AC47" i="2"/>
  <c r="AD46" i="2"/>
  <c r="C46" i="2"/>
  <c r="B47" i="2"/>
  <c r="AL47" i="2"/>
  <c r="AM46" i="2"/>
  <c r="U46" i="2"/>
  <c r="T47" i="2"/>
  <c r="F47" i="2" l="1"/>
  <c r="G47" i="2" s="1"/>
  <c r="H47" i="2" s="1"/>
  <c r="D48" i="2" s="1"/>
  <c r="X47" i="2"/>
  <c r="Y47" i="2" s="1"/>
  <c r="Z47" i="2" s="1"/>
  <c r="V48" i="2" s="1"/>
  <c r="K48" i="2"/>
  <c r="L47" i="2"/>
  <c r="T48" i="2"/>
  <c r="U47" i="2"/>
  <c r="AL48" i="2"/>
  <c r="AM47" i="2"/>
  <c r="B48" i="2"/>
  <c r="C47" i="2"/>
  <c r="AD47" i="2"/>
  <c r="AC48" i="2"/>
  <c r="X48" i="2" l="1"/>
  <c r="Y48" i="2" s="1"/>
  <c r="Z48" i="2" s="1"/>
  <c r="V49" i="2" s="1"/>
  <c r="F48" i="2"/>
  <c r="G48" i="2" s="1"/>
  <c r="H48" i="2" s="1"/>
  <c r="D49" i="2" s="1"/>
  <c r="T49" i="2"/>
  <c r="U48" i="2"/>
  <c r="AC49" i="2"/>
  <c r="AD48" i="2"/>
  <c r="K49" i="2"/>
  <c r="L48" i="2"/>
  <c r="C48" i="2"/>
  <c r="B49" i="2"/>
  <c r="AL49" i="2"/>
  <c r="AM48" i="2"/>
  <c r="F49" i="2" l="1"/>
  <c r="G49" i="2" s="1"/>
  <c r="H49" i="2" s="1"/>
  <c r="D50" i="2" s="1"/>
  <c r="X49" i="2"/>
  <c r="Y49" i="2" s="1"/>
  <c r="Z49" i="2" s="1"/>
  <c r="V50" i="2" s="1"/>
  <c r="AC50" i="2"/>
  <c r="AD49" i="2"/>
  <c r="T50" i="2"/>
  <c r="U49" i="2"/>
  <c r="AL50" i="2"/>
  <c r="AM49" i="2"/>
  <c r="B50" i="2"/>
  <c r="C49" i="2"/>
  <c r="L49" i="2"/>
  <c r="K50" i="2"/>
  <c r="F50" i="2" l="1"/>
  <c r="G50" i="2" s="1"/>
  <c r="H50" i="2" s="1"/>
  <c r="D51" i="2" s="1"/>
  <c r="X50" i="2"/>
  <c r="Y50" i="2" s="1"/>
  <c r="Z50" i="2" s="1"/>
  <c r="V51" i="2" s="1"/>
  <c r="T51" i="2"/>
  <c r="U50" i="2"/>
  <c r="K51" i="2"/>
  <c r="L50" i="2"/>
  <c r="AL51" i="2"/>
  <c r="AM50" i="2"/>
  <c r="B51" i="2"/>
  <c r="C50" i="2"/>
  <c r="AC51" i="2"/>
  <c r="AD50" i="2"/>
  <c r="X51" i="2" l="1"/>
  <c r="Y51" i="2" s="1"/>
  <c r="Z51" i="2" s="1"/>
  <c r="V52" i="2" s="1"/>
  <c r="F51" i="2"/>
  <c r="G51" i="2" s="1"/>
  <c r="H51" i="2" s="1"/>
  <c r="D52" i="2" s="1"/>
  <c r="T52" i="2"/>
  <c r="U51" i="2"/>
  <c r="L51" i="2"/>
  <c r="K52" i="2"/>
  <c r="AC52" i="2"/>
  <c r="AD51" i="2"/>
  <c r="B52" i="2"/>
  <c r="C51" i="2"/>
  <c r="AL52" i="2"/>
  <c r="AM51" i="2"/>
  <c r="F52" i="2" l="1"/>
  <c r="G52" i="2" s="1"/>
  <c r="H52" i="2" s="1"/>
  <c r="D53" i="2" s="1"/>
  <c r="X52" i="2"/>
  <c r="Y52" i="2" s="1"/>
  <c r="Z52" i="2" s="1"/>
  <c r="V53" i="2" s="1"/>
  <c r="B53" i="2"/>
  <c r="C52" i="2"/>
  <c r="K53" i="2"/>
  <c r="L52" i="2"/>
  <c r="AM52" i="2"/>
  <c r="AL53" i="2"/>
  <c r="U52" i="2"/>
  <c r="T53" i="2"/>
  <c r="AC53" i="2"/>
  <c r="AD52" i="2"/>
  <c r="X53" i="2" l="1"/>
  <c r="Y53" i="2" s="1"/>
  <c r="Z53" i="2" s="1"/>
  <c r="V54" i="2" s="1"/>
  <c r="AC54" i="2"/>
  <c r="AD53" i="2"/>
  <c r="F53" i="2"/>
  <c r="G53" i="2" s="1"/>
  <c r="H53" i="2" s="1"/>
  <c r="D54" i="2" s="1"/>
  <c r="B54" i="2"/>
  <c r="C53" i="2"/>
  <c r="K54" i="2"/>
  <c r="L53" i="2"/>
  <c r="AL54" i="2"/>
  <c r="AM53" i="2"/>
  <c r="T54" i="2"/>
  <c r="U53" i="2"/>
  <c r="F54" i="2" l="1"/>
  <c r="G54" i="2" s="1"/>
  <c r="H54" i="2" s="1"/>
  <c r="D55" i="2" s="1"/>
  <c r="X54" i="2"/>
  <c r="Y54" i="2" s="1"/>
  <c r="Z54" i="2" s="1"/>
  <c r="V55" i="2" s="1"/>
  <c r="AL55" i="2"/>
  <c r="AM54" i="2"/>
  <c r="U54" i="2"/>
  <c r="T55" i="2"/>
  <c r="K55" i="2"/>
  <c r="L54" i="2"/>
  <c r="AC55" i="2"/>
  <c r="AD54" i="2"/>
  <c r="C54" i="2"/>
  <c r="B55" i="2"/>
  <c r="X55" i="2" l="1"/>
  <c r="Y55" i="2" s="1"/>
  <c r="Z55" i="2" s="1"/>
  <c r="V56" i="2" s="1"/>
  <c r="F55" i="2"/>
  <c r="G55" i="2" s="1"/>
  <c r="H55" i="2" s="1"/>
  <c r="D56" i="2" s="1"/>
  <c r="T56" i="2"/>
  <c r="U55" i="2"/>
  <c r="AL56" i="2"/>
  <c r="AM55" i="2"/>
  <c r="B56" i="2"/>
  <c r="C55" i="2"/>
  <c r="AD55" i="2"/>
  <c r="AC56" i="2"/>
  <c r="K56" i="2"/>
  <c r="L55" i="2"/>
  <c r="F56" i="2" l="1"/>
  <c r="G56" i="2" s="1"/>
  <c r="H56" i="2" s="1"/>
  <c r="D57" i="2" s="1"/>
  <c r="X56" i="2"/>
  <c r="Y56" i="2" s="1"/>
  <c r="Z56" i="2" s="1"/>
  <c r="V57" i="2" s="1"/>
  <c r="K57" i="2"/>
  <c r="L56" i="2"/>
  <c r="AL57" i="2"/>
  <c r="AM56" i="2"/>
  <c r="T57" i="2"/>
  <c r="U56" i="2"/>
  <c r="AC57" i="2"/>
  <c r="AD56" i="2"/>
  <c r="B57" i="2"/>
  <c r="C56" i="2"/>
  <c r="X57" i="2" l="1"/>
  <c r="Y57" i="2" s="1"/>
  <c r="Z57" i="2" s="1"/>
  <c r="V58" i="2" s="1"/>
  <c r="F57" i="2"/>
  <c r="G57" i="2" s="1"/>
  <c r="H57" i="2" s="1"/>
  <c r="D58" i="2" s="1"/>
  <c r="K58" i="2"/>
  <c r="L57" i="2"/>
  <c r="B58" i="2"/>
  <c r="C57" i="2"/>
  <c r="AL58" i="2"/>
  <c r="AM57" i="2"/>
  <c r="T58" i="2"/>
  <c r="U57" i="2"/>
  <c r="AD57" i="2"/>
  <c r="AC58" i="2"/>
  <c r="F58" i="2" l="1"/>
  <c r="G58" i="2" s="1"/>
  <c r="H58" i="2" s="1"/>
  <c r="D59" i="2" s="1"/>
  <c r="X58" i="2"/>
  <c r="Y58" i="2" s="1"/>
  <c r="Z58" i="2" s="1"/>
  <c r="V59" i="2" s="1"/>
  <c r="AC59" i="2"/>
  <c r="AD58" i="2"/>
  <c r="B59" i="2"/>
  <c r="C58" i="2"/>
  <c r="K59" i="2"/>
  <c r="L58" i="2"/>
  <c r="T59" i="2"/>
  <c r="U58" i="2"/>
  <c r="AM58" i="2"/>
  <c r="AL59" i="2"/>
  <c r="X59" i="2" l="1"/>
  <c r="Y59" i="2" s="1"/>
  <c r="Z59" i="2" s="1"/>
  <c r="V60" i="2" s="1"/>
  <c r="F59" i="2"/>
  <c r="G59" i="2" s="1"/>
  <c r="H59" i="2" s="1"/>
  <c r="D60" i="2" s="1"/>
  <c r="AC60" i="2"/>
  <c r="AD59" i="2"/>
  <c r="AL60" i="2"/>
  <c r="AM59" i="2"/>
  <c r="B60" i="2"/>
  <c r="C59" i="2"/>
  <c r="L59" i="2"/>
  <c r="K60" i="2"/>
  <c r="T60" i="2"/>
  <c r="U59" i="2"/>
  <c r="F60" i="2" l="1"/>
  <c r="G60" i="2" s="1"/>
  <c r="H60" i="2" s="1"/>
  <c r="D61" i="2" s="1"/>
  <c r="X60" i="2"/>
  <c r="Y60" i="2" s="1"/>
  <c r="Z60" i="2" s="1"/>
  <c r="V61" i="2" s="1"/>
  <c r="AM60" i="2"/>
  <c r="AL61" i="2"/>
  <c r="AC61" i="2"/>
  <c r="AD60" i="2"/>
  <c r="U60" i="2"/>
  <c r="T61" i="2"/>
  <c r="K61" i="2"/>
  <c r="L60" i="2"/>
  <c r="B61" i="2"/>
  <c r="C60" i="2"/>
  <c r="X61" i="2" l="1"/>
  <c r="Y61" i="2" s="1"/>
  <c r="Z61" i="2" s="1"/>
  <c r="V62" i="2" s="1"/>
  <c r="F61" i="2"/>
  <c r="G61" i="2" s="1"/>
  <c r="H61" i="2" s="1"/>
  <c r="D62" i="2" s="1"/>
  <c r="B62" i="2"/>
  <c r="C61" i="2"/>
  <c r="AL62" i="2"/>
  <c r="AM61" i="2"/>
  <c r="K62" i="2"/>
  <c r="L61" i="2"/>
  <c r="AC62" i="2"/>
  <c r="AD61" i="2"/>
  <c r="T62" i="2"/>
  <c r="U61" i="2"/>
  <c r="F62" i="2" l="1"/>
  <c r="G62" i="2" s="1"/>
  <c r="H62" i="2" s="1"/>
  <c r="D63" i="2" s="1"/>
  <c r="X62" i="2"/>
  <c r="Y62" i="2" s="1"/>
  <c r="Z62" i="2" s="1"/>
  <c r="V63" i="2" s="1"/>
  <c r="T63" i="2"/>
  <c r="U62" i="2"/>
  <c r="AL63" i="2"/>
  <c r="AM62" i="2"/>
  <c r="AC63" i="2"/>
  <c r="AD62" i="2"/>
  <c r="K63" i="2"/>
  <c r="L62" i="2"/>
  <c r="C62" i="2"/>
  <c r="B63" i="2"/>
  <c r="X63" i="2" l="1"/>
  <c r="Y63" i="2" s="1"/>
  <c r="Z63" i="2" s="1"/>
  <c r="V64" i="2" s="1"/>
  <c r="F63" i="2"/>
  <c r="G63" i="2" s="1"/>
  <c r="H63" i="2" s="1"/>
  <c r="D64" i="2" s="1"/>
  <c r="AM63" i="2"/>
  <c r="AL64" i="2"/>
  <c r="C63" i="2"/>
  <c r="B64" i="2"/>
  <c r="U63" i="2"/>
  <c r="T64" i="2"/>
  <c r="L63" i="2"/>
  <c r="K64" i="2"/>
  <c r="AD63" i="2"/>
  <c r="AC64" i="2"/>
  <c r="X64" i="2" l="1"/>
  <c r="Y64" i="2" s="1"/>
  <c r="Z64" i="2" s="1"/>
  <c r="V65" i="2" s="1"/>
  <c r="F64" i="2"/>
  <c r="G64" i="2" s="1"/>
  <c r="H64" i="2" s="1"/>
  <c r="D65" i="2" s="1"/>
  <c r="AD64" i="2"/>
  <c r="AC65" i="2"/>
  <c r="AL65" i="2"/>
  <c r="AM64" i="2"/>
  <c r="B65" i="2"/>
  <c r="C64" i="2"/>
  <c r="T65" i="2"/>
  <c r="U64" i="2"/>
  <c r="K65" i="2"/>
  <c r="L64" i="2"/>
  <c r="F65" i="2" l="1"/>
  <c r="G65" i="2" s="1"/>
  <c r="H65" i="2" s="1"/>
  <c r="D66" i="2" s="1"/>
  <c r="X65" i="2"/>
  <c r="Y65" i="2" s="1"/>
  <c r="Z65" i="2" s="1"/>
  <c r="V66" i="2" s="1"/>
  <c r="AC66" i="2"/>
  <c r="AD65" i="2"/>
  <c r="AL66" i="2"/>
  <c r="AM65" i="2"/>
  <c r="L65" i="2"/>
  <c r="K66" i="2"/>
  <c r="U65" i="2"/>
  <c r="T66" i="2"/>
  <c r="C65" i="2"/>
  <c r="B66" i="2"/>
  <c r="X66" i="2" l="1"/>
  <c r="Y66" i="2" s="1"/>
  <c r="Z66" i="2" s="1"/>
  <c r="V67" i="2" s="1"/>
  <c r="F66" i="2"/>
  <c r="G66" i="2" s="1"/>
  <c r="H66" i="2" s="1"/>
  <c r="D67" i="2" s="1"/>
  <c r="AC67" i="2"/>
  <c r="AD66" i="2"/>
  <c r="K67" i="2"/>
  <c r="L66" i="2"/>
  <c r="B67" i="2"/>
  <c r="C66" i="2"/>
  <c r="U66" i="2"/>
  <c r="T67" i="2"/>
  <c r="AM66" i="2"/>
  <c r="AL67" i="2"/>
  <c r="X67" i="2" l="1"/>
  <c r="Y67" i="2" s="1"/>
  <c r="Z67" i="2" s="1"/>
  <c r="V68" i="2" s="1"/>
  <c r="F67" i="2"/>
  <c r="G67" i="2" s="1"/>
  <c r="H67" i="2" s="1"/>
  <c r="D68" i="2" s="1"/>
  <c r="K68" i="2"/>
  <c r="L67" i="2"/>
  <c r="AM67" i="2"/>
  <c r="AL68" i="2"/>
  <c r="AC68" i="2"/>
  <c r="AD67" i="2"/>
  <c r="T68" i="2"/>
  <c r="U67" i="2"/>
  <c r="C67" i="2"/>
  <c r="B68" i="2"/>
  <c r="X68" i="2" l="1"/>
  <c r="Y68" i="2" s="1"/>
  <c r="Z68" i="2" s="1"/>
  <c r="V69" i="2" s="1"/>
  <c r="C68" i="2"/>
  <c r="B69" i="2"/>
  <c r="U68" i="2"/>
  <c r="T69" i="2"/>
  <c r="L68" i="2"/>
  <c r="K69" i="2"/>
  <c r="F68" i="2"/>
  <c r="G68" i="2" s="1"/>
  <c r="H68" i="2" s="1"/>
  <c r="D69" i="2" s="1"/>
  <c r="AD68" i="2"/>
  <c r="AC69" i="2"/>
  <c r="AL69" i="2"/>
  <c r="AM68" i="2"/>
  <c r="F69" i="2" l="1"/>
  <c r="G69" i="2" s="1"/>
  <c r="H69" i="2" s="1"/>
  <c r="D70" i="2" s="1"/>
  <c r="X69" i="2"/>
  <c r="Y69" i="2" s="1"/>
  <c r="Z69" i="2" s="1"/>
  <c r="V70" i="2" s="1"/>
  <c r="B70" i="2"/>
  <c r="C69" i="2"/>
  <c r="U69" i="2"/>
  <c r="T70" i="2"/>
  <c r="AM69" i="2"/>
  <c r="AL70" i="2"/>
  <c r="AC70" i="2"/>
  <c r="AD69" i="2"/>
  <c r="K70" i="2"/>
  <c r="L69" i="2"/>
  <c r="X70" i="2" l="1"/>
  <c r="Y70" i="2" s="1"/>
  <c r="Z70" i="2" s="1"/>
  <c r="V71" i="2" s="1"/>
  <c r="F70" i="2"/>
  <c r="G70" i="2" s="1"/>
  <c r="H70" i="2" s="1"/>
  <c r="D71" i="2" s="1"/>
  <c r="L70" i="2"/>
  <c r="K71" i="2"/>
  <c r="AL71" i="2"/>
  <c r="AM70" i="2"/>
  <c r="C70" i="2"/>
  <c r="B71" i="2"/>
  <c r="T71" i="2"/>
  <c r="U70" i="2"/>
  <c r="AC71" i="2"/>
  <c r="AD70" i="2"/>
  <c r="F71" i="2" l="1"/>
  <c r="G71" i="2" s="1"/>
  <c r="H71" i="2" s="1"/>
  <c r="D72" i="2" s="1"/>
  <c r="X71" i="2"/>
  <c r="Y71" i="2" s="1"/>
  <c r="Z71" i="2" s="1"/>
  <c r="V72" i="2" s="1"/>
  <c r="AM71" i="2"/>
  <c r="AL72" i="2"/>
  <c r="L71" i="2"/>
  <c r="K72" i="2"/>
  <c r="AD71" i="2"/>
  <c r="AC72" i="2"/>
  <c r="T72" i="2"/>
  <c r="U71" i="2"/>
  <c r="B72" i="2"/>
  <c r="C71" i="2"/>
  <c r="X72" i="2" l="1"/>
  <c r="Y72" i="2" s="1"/>
  <c r="Z72" i="2" s="1"/>
  <c r="V73" i="2" s="1"/>
  <c r="F72" i="2"/>
  <c r="G72" i="2" s="1"/>
  <c r="H72" i="2" s="1"/>
  <c r="D73" i="2" s="1"/>
  <c r="K73" i="2"/>
  <c r="L72" i="2"/>
  <c r="AL73" i="2"/>
  <c r="AM72" i="2"/>
  <c r="T73" i="2"/>
  <c r="U72" i="2"/>
  <c r="B73" i="2"/>
  <c r="C72" i="2"/>
  <c r="AD72" i="2"/>
  <c r="AC73" i="2"/>
  <c r="F73" i="2" l="1"/>
  <c r="G73" i="2" s="1"/>
  <c r="H73" i="2" s="1"/>
  <c r="D74" i="2" s="1"/>
  <c r="X73" i="2"/>
  <c r="Y73" i="2" s="1"/>
  <c r="Z73" i="2" s="1"/>
  <c r="V74" i="2" s="1"/>
  <c r="L73" i="2"/>
  <c r="K74" i="2"/>
  <c r="AC74" i="2"/>
  <c r="AD73" i="2"/>
  <c r="AL74" i="2"/>
  <c r="AM73" i="2"/>
  <c r="C73" i="2"/>
  <c r="B74" i="2"/>
  <c r="U73" i="2"/>
  <c r="T74" i="2"/>
  <c r="X74" i="2" l="1"/>
  <c r="Y74" i="2" s="1"/>
  <c r="Z74" i="2" s="1"/>
  <c r="V75" i="2" s="1"/>
  <c r="F74" i="2"/>
  <c r="G74" i="2" s="1"/>
  <c r="H74" i="2" s="1"/>
  <c r="D75" i="2" s="1"/>
  <c r="U74" i="2"/>
  <c r="T75" i="2"/>
  <c r="L74" i="2"/>
  <c r="K75" i="2"/>
  <c r="B75" i="2"/>
  <c r="C74" i="2"/>
  <c r="AM74" i="2"/>
  <c r="AL75" i="2"/>
  <c r="AD74" i="2"/>
  <c r="AC75" i="2"/>
  <c r="F75" i="2" l="1"/>
  <c r="G75" i="2" s="1"/>
  <c r="H75" i="2" s="1"/>
  <c r="D76" i="2" s="1"/>
  <c r="X75" i="2"/>
  <c r="Y75" i="2" s="1"/>
  <c r="Z75" i="2" s="1"/>
  <c r="V76" i="2" s="1"/>
  <c r="AM75" i="2"/>
  <c r="AL76" i="2"/>
  <c r="AC76" i="2"/>
  <c r="AD75" i="2"/>
  <c r="C75" i="2"/>
  <c r="B76" i="2"/>
  <c r="T76" i="2"/>
  <c r="U75" i="2"/>
  <c r="K76" i="2"/>
  <c r="L75" i="2"/>
  <c r="X76" i="2" l="1"/>
  <c r="Y76" i="2" s="1"/>
  <c r="Z76" i="2" s="1"/>
  <c r="V77" i="2" s="1"/>
  <c r="F76" i="2"/>
  <c r="G76" i="2" s="1"/>
  <c r="H76" i="2" s="1"/>
  <c r="D77" i="2" s="1"/>
  <c r="U76" i="2"/>
  <c r="T77" i="2"/>
  <c r="L76" i="2"/>
  <c r="K77" i="2"/>
  <c r="AL77" i="2"/>
  <c r="AM76" i="2"/>
  <c r="C76" i="2"/>
  <c r="B77" i="2"/>
  <c r="AD76" i="2"/>
  <c r="AC77" i="2"/>
  <c r="F77" i="2" l="1"/>
  <c r="G77" i="2" s="1"/>
  <c r="H77" i="2" s="1"/>
  <c r="D78" i="2" s="1"/>
  <c r="X77" i="2"/>
  <c r="Y77" i="2" s="1"/>
  <c r="Z77" i="2" s="1"/>
  <c r="V78" i="2" s="1"/>
  <c r="AC78" i="2"/>
  <c r="AD77" i="2"/>
  <c r="B78" i="2"/>
  <c r="C77" i="2"/>
  <c r="T78" i="2"/>
  <c r="U77" i="2"/>
  <c r="K78" i="2"/>
  <c r="L77" i="2"/>
  <c r="AL78" i="2"/>
  <c r="AM77" i="2"/>
  <c r="X78" i="2" l="1"/>
  <c r="Y78" i="2" s="1"/>
  <c r="Z78" i="2" s="1"/>
  <c r="V79" i="2" s="1"/>
  <c r="F78" i="2"/>
  <c r="G78" i="2" s="1"/>
  <c r="H78" i="2" s="1"/>
  <c r="D79" i="2" s="1"/>
  <c r="C78" i="2"/>
  <c r="B79" i="2"/>
  <c r="L78" i="2"/>
  <c r="K79" i="2"/>
  <c r="AL79" i="2"/>
  <c r="AM78" i="2"/>
  <c r="AC79" i="2"/>
  <c r="AD78" i="2"/>
  <c r="T79" i="2"/>
  <c r="U78" i="2"/>
  <c r="F79" i="2" l="1"/>
  <c r="G79" i="2" s="1"/>
  <c r="H79" i="2" s="1"/>
  <c r="D80" i="2" s="1"/>
  <c r="X79" i="2"/>
  <c r="Y79" i="2" s="1"/>
  <c r="Z79" i="2" s="1"/>
  <c r="V80" i="2" s="1"/>
  <c r="U79" i="2"/>
  <c r="T80" i="2"/>
  <c r="AD79" i="2"/>
  <c r="AC80" i="2"/>
  <c r="K80" i="2"/>
  <c r="L79" i="2"/>
  <c r="B80" i="2"/>
  <c r="C79" i="2"/>
  <c r="AM79" i="2"/>
  <c r="AL80" i="2"/>
  <c r="X80" i="2" l="1"/>
  <c r="Y80" i="2" s="1"/>
  <c r="Z80" i="2" s="1"/>
  <c r="V81" i="2" s="1"/>
  <c r="F80" i="2"/>
  <c r="G80" i="2" s="1"/>
  <c r="H80" i="2" s="1"/>
  <c r="D81" i="2" s="1"/>
  <c r="T81" i="2"/>
  <c r="U80" i="2"/>
  <c r="AC81" i="2"/>
  <c r="AD80" i="2"/>
  <c r="AL81" i="2"/>
  <c r="AM80" i="2"/>
  <c r="B81" i="2"/>
  <c r="C80" i="2"/>
  <c r="K81" i="2"/>
  <c r="L80" i="2"/>
  <c r="F81" i="2" l="1"/>
  <c r="G81" i="2" s="1"/>
  <c r="H81" i="2" s="1"/>
  <c r="D82" i="2" s="1"/>
  <c r="X81" i="2"/>
  <c r="Y81" i="2" s="1"/>
  <c r="Z81" i="2" s="1"/>
  <c r="V82" i="2" s="1"/>
  <c r="AC82" i="2"/>
  <c r="AD81" i="2"/>
  <c r="L81" i="2"/>
  <c r="K82" i="2"/>
  <c r="B82" i="2"/>
  <c r="C81" i="2"/>
  <c r="U81" i="2"/>
  <c r="T82" i="2"/>
  <c r="AL82" i="2"/>
  <c r="AM81" i="2"/>
  <c r="X82" i="2" l="1"/>
  <c r="Y82" i="2" s="1"/>
  <c r="Z82" i="2" s="1"/>
  <c r="V83" i="2" s="1"/>
  <c r="F82" i="2"/>
  <c r="G82" i="2" s="1"/>
  <c r="H82" i="2" s="1"/>
  <c r="D83" i="2" s="1"/>
  <c r="K83" i="2"/>
  <c r="L82" i="2"/>
  <c r="AC83" i="2"/>
  <c r="AD82" i="2"/>
  <c r="AM82" i="2"/>
  <c r="AL83" i="2"/>
  <c r="T83" i="2"/>
  <c r="U82" i="2"/>
  <c r="B83" i="2"/>
  <c r="C82" i="2"/>
  <c r="F83" i="2" l="1"/>
  <c r="G83" i="2" s="1"/>
  <c r="H83" i="2" s="1"/>
  <c r="D84" i="2" s="1"/>
  <c r="X83" i="2"/>
  <c r="Y83" i="2" s="1"/>
  <c r="Z83" i="2" s="1"/>
  <c r="V84" i="2" s="1"/>
  <c r="AC84" i="2"/>
  <c r="AD83" i="2"/>
  <c r="C83" i="2"/>
  <c r="B84" i="2"/>
  <c r="AL84" i="2"/>
  <c r="AM83" i="2"/>
  <c r="K84" i="2"/>
  <c r="L83" i="2"/>
  <c r="T84" i="2"/>
  <c r="U83" i="2"/>
  <c r="X84" i="2" l="1"/>
  <c r="Y84" i="2" s="1"/>
  <c r="Z84" i="2" s="1"/>
  <c r="V85" i="2" s="1"/>
  <c r="F84" i="2"/>
  <c r="G84" i="2" s="1"/>
  <c r="H84" i="2" s="1"/>
  <c r="D85" i="2" s="1"/>
  <c r="U84" i="2"/>
  <c r="T85" i="2"/>
  <c r="B85" i="2"/>
  <c r="C84" i="2"/>
  <c r="AD84" i="2"/>
  <c r="AC85" i="2"/>
  <c r="K85" i="2"/>
  <c r="L84" i="2"/>
  <c r="AL85" i="2"/>
  <c r="AM84" i="2"/>
  <c r="F85" i="2" l="1"/>
  <c r="G85" i="2" s="1"/>
  <c r="H85" i="2" s="1"/>
  <c r="D86" i="2" s="1"/>
  <c r="X85" i="2"/>
  <c r="Y85" i="2" s="1"/>
  <c r="Z85" i="2" s="1"/>
  <c r="V86" i="2" s="1"/>
  <c r="AL86" i="2"/>
  <c r="AM85" i="2"/>
  <c r="K86" i="2"/>
  <c r="L85" i="2"/>
  <c r="B86" i="2"/>
  <c r="C85" i="2"/>
  <c r="T86" i="2"/>
  <c r="U85" i="2"/>
  <c r="AC86" i="2"/>
  <c r="AD85" i="2"/>
  <c r="X86" i="2" l="1"/>
  <c r="Y86" i="2" s="1"/>
  <c r="Z86" i="2" s="1"/>
  <c r="V87" i="2" s="1"/>
  <c r="F86" i="2"/>
  <c r="G86" i="2" s="1"/>
  <c r="H86" i="2" s="1"/>
  <c r="D87" i="2" s="1"/>
  <c r="AC87" i="2"/>
  <c r="AD86" i="2"/>
  <c r="AL87" i="2"/>
  <c r="AM86" i="2"/>
  <c r="T87" i="2"/>
  <c r="U86" i="2"/>
  <c r="L86" i="2"/>
  <c r="K87" i="2"/>
  <c r="C86" i="2"/>
  <c r="B87" i="2"/>
  <c r="X87" i="2" l="1"/>
  <c r="Y87" i="2" s="1"/>
  <c r="Z87" i="2" s="1"/>
  <c r="V88" i="2" s="1"/>
  <c r="F87" i="2"/>
  <c r="G87" i="2" s="1"/>
  <c r="H87" i="2" s="1"/>
  <c r="D88" i="2" s="1"/>
  <c r="B88" i="2"/>
  <c r="C87" i="2"/>
  <c r="AD87" i="2"/>
  <c r="AC88" i="2"/>
  <c r="AM87" i="2"/>
  <c r="AL88" i="2"/>
  <c r="K88" i="2"/>
  <c r="L87" i="2"/>
  <c r="T88" i="2"/>
  <c r="U87" i="2"/>
  <c r="F88" i="2" l="1"/>
  <c r="G88" i="2" s="1"/>
  <c r="H88" i="2" s="1"/>
  <c r="D89" i="2" s="1"/>
  <c r="X88" i="2"/>
  <c r="Y88" i="2" s="1"/>
  <c r="Z88" i="2" s="1"/>
  <c r="V89" i="2" s="1"/>
  <c r="AD88" i="2"/>
  <c r="AC89" i="2"/>
  <c r="B89" i="2"/>
  <c r="C88" i="2"/>
  <c r="K89" i="2"/>
  <c r="L88" i="2"/>
  <c r="T89" i="2"/>
  <c r="U88" i="2"/>
  <c r="AL89" i="2"/>
  <c r="AM88" i="2"/>
  <c r="X89" i="2" l="1"/>
  <c r="Y89" i="2" s="1"/>
  <c r="Z89" i="2" s="1"/>
  <c r="V90" i="2" s="1"/>
  <c r="F89" i="2"/>
  <c r="G89" i="2" s="1"/>
  <c r="H89" i="2" s="1"/>
  <c r="D90" i="2" s="1"/>
  <c r="U89" i="2"/>
  <c r="T90" i="2"/>
  <c r="AC90" i="2"/>
  <c r="AD89" i="2"/>
  <c r="B90" i="2"/>
  <c r="C89" i="2"/>
  <c r="L89" i="2"/>
  <c r="K90" i="2"/>
  <c r="AL90" i="2"/>
  <c r="AM89" i="2"/>
  <c r="F90" i="2" l="1"/>
  <c r="G90" i="2" s="1"/>
  <c r="H90" i="2" s="1"/>
  <c r="D91" i="2" s="1"/>
  <c r="X90" i="2"/>
  <c r="Y90" i="2" s="1"/>
  <c r="Z90" i="2" s="1"/>
  <c r="V91" i="2" s="1"/>
  <c r="AC91" i="2"/>
  <c r="AD90" i="2"/>
  <c r="AM90" i="2"/>
  <c r="AL91" i="2"/>
  <c r="K91" i="2"/>
  <c r="L90" i="2"/>
  <c r="T91" i="2"/>
  <c r="U90" i="2"/>
  <c r="B91" i="2"/>
  <c r="C90" i="2"/>
  <c r="X91" i="2" l="1"/>
  <c r="Y91" i="2" s="1"/>
  <c r="Z91" i="2" s="1"/>
  <c r="V92" i="2" s="1"/>
  <c r="F91" i="2"/>
  <c r="G91" i="2" s="1"/>
  <c r="H91" i="2" s="1"/>
  <c r="D92" i="2" s="1"/>
  <c r="C91" i="2"/>
  <c r="B92" i="2"/>
  <c r="AM91" i="2"/>
  <c r="AL92" i="2"/>
  <c r="T92" i="2"/>
  <c r="U91" i="2"/>
  <c r="AC92" i="2"/>
  <c r="AD91" i="2"/>
  <c r="K92" i="2"/>
  <c r="L91" i="2"/>
  <c r="F92" i="2" l="1"/>
  <c r="G92" i="2" s="1"/>
  <c r="H92" i="2" s="1"/>
  <c r="D93" i="2" s="1"/>
  <c r="X92" i="2"/>
  <c r="Y92" i="2" s="1"/>
  <c r="Z92" i="2" s="1"/>
  <c r="V93" i="2" s="1"/>
  <c r="AL93" i="2"/>
  <c r="AM92" i="2"/>
  <c r="B93" i="2"/>
  <c r="C92" i="2"/>
  <c r="AD92" i="2"/>
  <c r="AC93" i="2"/>
  <c r="K93" i="2"/>
  <c r="L92" i="2"/>
  <c r="U92" i="2"/>
  <c r="T93" i="2"/>
  <c r="X93" i="2" l="1"/>
  <c r="Y93" i="2" s="1"/>
  <c r="Z93" i="2" s="1"/>
  <c r="V94" i="2" s="1"/>
  <c r="F93" i="2"/>
  <c r="G93" i="2" s="1"/>
  <c r="H93" i="2" s="1"/>
  <c r="D94" i="2" s="1"/>
  <c r="AL94" i="2"/>
  <c r="AM93" i="2"/>
  <c r="K94" i="2"/>
  <c r="L93" i="2"/>
  <c r="T94" i="2"/>
  <c r="U93" i="2"/>
  <c r="AC94" i="2"/>
  <c r="AD93" i="2"/>
  <c r="B94" i="2"/>
  <c r="C93" i="2"/>
  <c r="F94" i="2" l="1"/>
  <c r="G94" i="2" s="1"/>
  <c r="H94" i="2" s="1"/>
  <c r="D95" i="2" s="1"/>
  <c r="X94" i="2"/>
  <c r="Y94" i="2" s="1"/>
  <c r="Z94" i="2" s="1"/>
  <c r="V95" i="2" s="1"/>
  <c r="AC95" i="2"/>
  <c r="AD94" i="2"/>
  <c r="C94" i="2"/>
  <c r="B95" i="2"/>
  <c r="AL95" i="2"/>
  <c r="AM94" i="2"/>
  <c r="L94" i="2"/>
  <c r="K95" i="2"/>
  <c r="T95" i="2"/>
  <c r="U94" i="2"/>
  <c r="X95" i="2" l="1"/>
  <c r="Y95" i="2" s="1"/>
  <c r="Z95" i="2" s="1"/>
  <c r="V96" i="2" s="1"/>
  <c r="F95" i="2"/>
  <c r="G95" i="2" s="1"/>
  <c r="H95" i="2" s="1"/>
  <c r="D96" i="2" s="1"/>
  <c r="C95" i="2"/>
  <c r="B96" i="2"/>
  <c r="K96" i="2"/>
  <c r="L95" i="2"/>
  <c r="T96" i="2"/>
  <c r="U95" i="2"/>
  <c r="AD95" i="2"/>
  <c r="AC96" i="2"/>
  <c r="AM95" i="2"/>
  <c r="AL96" i="2"/>
  <c r="F96" i="2" l="1"/>
  <c r="G96" i="2" s="1"/>
  <c r="H96" i="2" s="1"/>
  <c r="D97" i="2" s="1"/>
  <c r="X96" i="2"/>
  <c r="Y96" i="2" s="1"/>
  <c r="Z96" i="2" s="1"/>
  <c r="V97" i="2" s="1"/>
  <c r="AC97" i="2"/>
  <c r="AD96" i="2"/>
  <c r="B97" i="2"/>
  <c r="C96" i="2"/>
  <c r="AL97" i="2"/>
  <c r="AM96" i="2"/>
  <c r="K97" i="2"/>
  <c r="L96" i="2"/>
  <c r="T97" i="2"/>
  <c r="U96" i="2"/>
  <c r="X97" i="2" l="1"/>
  <c r="Y97" i="2" s="1"/>
  <c r="Z97" i="2" s="1"/>
  <c r="V98" i="2" s="1"/>
  <c r="F97" i="2"/>
  <c r="G97" i="2" s="1"/>
  <c r="H97" i="2" s="1"/>
  <c r="D98" i="2" s="1"/>
  <c r="K98" i="2"/>
  <c r="L97" i="2"/>
  <c r="U97" i="2"/>
  <c r="T98" i="2"/>
  <c r="AD97" i="2"/>
  <c r="AC98" i="2"/>
  <c r="AL98" i="2"/>
  <c r="AM97" i="2"/>
  <c r="C97" i="2"/>
  <c r="B98" i="2"/>
  <c r="F98" i="2" l="1"/>
  <c r="G98" i="2" s="1"/>
  <c r="H98" i="2" s="1"/>
  <c r="D99" i="2" s="1"/>
  <c r="X98" i="2"/>
  <c r="Y98" i="2" s="1"/>
  <c r="Z98" i="2" s="1"/>
  <c r="V99" i="2" s="1"/>
  <c r="AL99" i="2"/>
  <c r="AM98" i="2"/>
  <c r="B99" i="2"/>
  <c r="C98" i="2"/>
  <c r="U98" i="2"/>
  <c r="T99" i="2"/>
  <c r="AD98" i="2"/>
  <c r="AC99" i="2"/>
  <c r="K99" i="2"/>
  <c r="L98" i="2"/>
  <c r="X99" i="2" l="1"/>
  <c r="Y99" i="2" s="1"/>
  <c r="Z99" i="2" s="1"/>
  <c r="V100" i="2" s="1"/>
  <c r="F99" i="2"/>
  <c r="G99" i="2" s="1"/>
  <c r="H99" i="2" s="1"/>
  <c r="D100" i="2" s="1"/>
  <c r="L99" i="2"/>
  <c r="K100" i="2"/>
  <c r="B100" i="2"/>
  <c r="C99" i="2"/>
  <c r="AC100" i="2"/>
  <c r="AD99" i="2"/>
  <c r="AL100" i="2"/>
  <c r="AM99" i="2"/>
  <c r="T100" i="2"/>
  <c r="U99" i="2"/>
  <c r="F100" i="2" l="1"/>
  <c r="G100" i="2" s="1"/>
  <c r="H100" i="2" s="1"/>
  <c r="D101" i="2" s="1"/>
  <c r="X100" i="2"/>
  <c r="Y100" i="2" s="1"/>
  <c r="Z100" i="2" s="1"/>
  <c r="V101" i="2" s="1"/>
  <c r="T101" i="2"/>
  <c r="U100" i="2"/>
  <c r="L100" i="2"/>
  <c r="K101" i="2"/>
  <c r="AM100" i="2"/>
  <c r="AL101" i="2"/>
  <c r="AC101" i="2"/>
  <c r="AD100" i="2"/>
  <c r="C100" i="2"/>
  <c r="B101" i="2"/>
  <c r="X101" i="2" l="1"/>
  <c r="Y101" i="2" s="1"/>
  <c r="Z101" i="2" s="1"/>
  <c r="V102" i="2" s="1"/>
  <c r="F101" i="2"/>
  <c r="G101" i="2" s="1"/>
  <c r="H101" i="2" s="1"/>
  <c r="D102" i="2" s="1"/>
  <c r="B102" i="2"/>
  <c r="C101" i="2"/>
  <c r="K102" i="2"/>
  <c r="L101" i="2"/>
  <c r="T102" i="2"/>
  <c r="U101" i="2"/>
  <c r="AD101" i="2"/>
  <c r="AC102" i="2"/>
  <c r="AM101" i="2"/>
  <c r="AL102" i="2"/>
  <c r="F102" i="2" l="1"/>
  <c r="G102" i="2" s="1"/>
  <c r="H102" i="2" s="1"/>
  <c r="D103" i="2" s="1"/>
  <c r="X102" i="2"/>
  <c r="Y102" i="2" s="1"/>
  <c r="Z102" i="2" s="1"/>
  <c r="V103" i="2" s="1"/>
  <c r="AL103" i="2"/>
  <c r="AM102" i="2"/>
  <c r="B103" i="2"/>
  <c r="C102" i="2"/>
  <c r="AC103" i="2"/>
  <c r="AD102" i="2"/>
  <c r="K103" i="2"/>
  <c r="L102" i="2"/>
  <c r="U102" i="2"/>
  <c r="T103" i="2"/>
  <c r="X103" i="2" l="1"/>
  <c r="Y103" i="2" s="1"/>
  <c r="Z103" i="2" s="1"/>
  <c r="V104" i="2" s="1"/>
  <c r="F103" i="2"/>
  <c r="G103" i="2" s="1"/>
  <c r="H103" i="2" s="1"/>
  <c r="D104" i="2" s="1"/>
  <c r="B104" i="2"/>
  <c r="C103" i="2"/>
  <c r="L103" i="2"/>
  <c r="K104" i="2"/>
  <c r="AC104" i="2"/>
  <c r="AD103" i="2"/>
  <c r="AL104" i="2"/>
  <c r="AM103" i="2"/>
  <c r="U103" i="2"/>
  <c r="T104" i="2"/>
  <c r="F104" i="2" l="1"/>
  <c r="G104" i="2" s="1"/>
  <c r="H104" i="2" s="1"/>
  <c r="D105" i="2" s="1"/>
  <c r="X104" i="2"/>
  <c r="Y104" i="2" s="1"/>
  <c r="Z104" i="2" s="1"/>
  <c r="V105" i="2" s="1"/>
  <c r="K105" i="2"/>
  <c r="L104" i="2"/>
  <c r="T105" i="2"/>
  <c r="U104" i="2"/>
  <c r="AM104" i="2"/>
  <c r="AL105" i="2"/>
  <c r="C104" i="2"/>
  <c r="B105" i="2"/>
  <c r="AC105" i="2"/>
  <c r="AD104" i="2"/>
  <c r="X105" i="2" l="1"/>
  <c r="Y105" i="2" s="1"/>
  <c r="Z105" i="2" s="1"/>
  <c r="V106" i="2" s="1"/>
  <c r="F105" i="2"/>
  <c r="G105" i="2" s="1"/>
  <c r="H105" i="2" s="1"/>
  <c r="D106" i="2" s="1"/>
  <c r="AD105" i="2"/>
  <c r="AC106" i="2"/>
  <c r="AL106" i="2"/>
  <c r="AM105" i="2"/>
  <c r="C105" i="2"/>
  <c r="B106" i="2"/>
  <c r="K106" i="2"/>
  <c r="L105" i="2"/>
  <c r="T106" i="2"/>
  <c r="U105" i="2"/>
  <c r="F106" i="2" l="1"/>
  <c r="G106" i="2" s="1"/>
  <c r="H106" i="2" s="1"/>
  <c r="D107" i="2" s="1"/>
  <c r="X106" i="2"/>
  <c r="Y106" i="2" s="1"/>
  <c r="Z106" i="2" s="1"/>
  <c r="V107" i="2" s="1"/>
  <c r="U106" i="2"/>
  <c r="T107" i="2"/>
  <c r="AL107" i="2"/>
  <c r="AM106" i="2"/>
  <c r="AD106" i="2"/>
  <c r="AC107" i="2"/>
  <c r="K107" i="2"/>
  <c r="L106" i="2"/>
  <c r="B107" i="2"/>
  <c r="C106" i="2"/>
  <c r="X107" i="2" l="1"/>
  <c r="Y107" i="2" s="1"/>
  <c r="Z107" i="2" s="1"/>
  <c r="V108" i="2" s="1"/>
  <c r="F107" i="2"/>
  <c r="G107" i="2" s="1"/>
  <c r="H107" i="2" s="1"/>
  <c r="D108" i="2" s="1"/>
  <c r="B108" i="2"/>
  <c r="C107" i="2"/>
  <c r="AL108" i="2"/>
  <c r="AM107" i="2"/>
  <c r="AC108" i="2"/>
  <c r="AD107" i="2"/>
  <c r="T108" i="2"/>
  <c r="U107" i="2"/>
  <c r="L107" i="2"/>
  <c r="K108" i="2"/>
  <c r="F108" i="2" l="1"/>
  <c r="G108" i="2" s="1"/>
  <c r="H108" i="2" s="1"/>
  <c r="D109" i="2" s="1"/>
  <c r="X108" i="2"/>
  <c r="Y108" i="2" s="1"/>
  <c r="Z108" i="2" s="1"/>
  <c r="V109" i="2" s="1"/>
  <c r="AM108" i="2"/>
  <c r="AL109" i="2"/>
  <c r="T109" i="2"/>
  <c r="U108" i="2"/>
  <c r="AC109" i="2"/>
  <c r="AD108" i="2"/>
  <c r="C108" i="2"/>
  <c r="B109" i="2"/>
  <c r="L108" i="2"/>
  <c r="K109" i="2"/>
  <c r="X109" i="2" l="1"/>
  <c r="Y109" i="2" s="1"/>
  <c r="Z109" i="2" s="1"/>
  <c r="V110" i="2" s="1"/>
  <c r="F109" i="2"/>
  <c r="G109" i="2" s="1"/>
  <c r="H109" i="2" s="1"/>
  <c r="D110" i="2" s="1"/>
  <c r="T110" i="2"/>
  <c r="U109" i="2"/>
  <c r="B110" i="2"/>
  <c r="C109" i="2"/>
  <c r="K110" i="2"/>
  <c r="L109" i="2"/>
  <c r="AM109" i="2"/>
  <c r="AL110" i="2"/>
  <c r="AD109" i="2"/>
  <c r="AC110" i="2"/>
  <c r="F110" i="2" l="1"/>
  <c r="G110" i="2" s="1"/>
  <c r="H110" i="2" s="1"/>
  <c r="D111" i="2" s="1"/>
  <c r="X110" i="2"/>
  <c r="Y110" i="2" s="1"/>
  <c r="Z110" i="2" s="1"/>
  <c r="V111" i="2" s="1"/>
  <c r="AC111" i="2"/>
  <c r="AD110" i="2"/>
  <c r="U110" i="2"/>
  <c r="T111" i="2"/>
  <c r="K111" i="2"/>
  <c r="L110" i="2"/>
  <c r="AL111" i="2"/>
  <c r="AM110" i="2"/>
  <c r="B111" i="2"/>
  <c r="C110" i="2"/>
  <c r="X111" i="2" l="1"/>
  <c r="Y111" i="2" s="1"/>
  <c r="Z111" i="2" s="1"/>
  <c r="V112" i="2" s="1"/>
  <c r="F111" i="2"/>
  <c r="G111" i="2" s="1"/>
  <c r="H111" i="2" s="1"/>
  <c r="D112" i="2" s="1"/>
  <c r="AC112" i="2"/>
  <c r="AD111" i="2"/>
  <c r="B112" i="2"/>
  <c r="C111" i="2"/>
  <c r="U111" i="2"/>
  <c r="T112" i="2"/>
  <c r="AL112" i="2"/>
  <c r="AM111" i="2"/>
  <c r="L111" i="2"/>
  <c r="K112" i="2"/>
  <c r="F112" i="2" l="1"/>
  <c r="G112" i="2" s="1"/>
  <c r="H112" i="2" s="1"/>
  <c r="D113" i="2" s="1"/>
  <c r="X112" i="2"/>
  <c r="Y112" i="2" s="1"/>
  <c r="Z112" i="2" s="1"/>
  <c r="V113" i="2" s="1"/>
  <c r="K113" i="2"/>
  <c r="L112" i="2"/>
  <c r="AM112" i="2"/>
  <c r="AL113" i="2"/>
  <c r="AC113" i="2"/>
  <c r="AD112" i="2"/>
  <c r="C112" i="2"/>
  <c r="B113" i="2"/>
  <c r="T113" i="2"/>
  <c r="U112" i="2"/>
  <c r="X113" i="2" l="1"/>
  <c r="Y113" i="2" s="1"/>
  <c r="Z113" i="2" s="1"/>
  <c r="V114" i="2" s="1"/>
  <c r="F113" i="2"/>
  <c r="G113" i="2" s="1"/>
  <c r="H113" i="2" s="1"/>
  <c r="D114" i="2" s="1"/>
  <c r="C113" i="2"/>
  <c r="B114" i="2"/>
  <c r="AL114" i="2"/>
  <c r="AM113" i="2"/>
  <c r="K114" i="2"/>
  <c r="L113" i="2"/>
  <c r="T114" i="2"/>
  <c r="U113" i="2"/>
  <c r="AD113" i="2"/>
  <c r="AC114" i="2"/>
  <c r="F114" i="2" l="1"/>
  <c r="G114" i="2" s="1"/>
  <c r="H114" i="2" s="1"/>
  <c r="D115" i="2" s="1"/>
  <c r="X114" i="2"/>
  <c r="Y114" i="2" s="1"/>
  <c r="Z114" i="2" s="1"/>
  <c r="V115" i="2" s="1"/>
  <c r="AL115" i="2"/>
  <c r="AM114" i="2"/>
  <c r="U114" i="2"/>
  <c r="T115" i="2"/>
  <c r="B115" i="2"/>
  <c r="C114" i="2"/>
  <c r="AD114" i="2"/>
  <c r="AC115" i="2"/>
  <c r="K115" i="2"/>
  <c r="L114" i="2"/>
  <c r="X115" i="2" l="1"/>
  <c r="Y115" i="2" s="1"/>
  <c r="Z115" i="2" s="1"/>
  <c r="V116" i="2" s="1"/>
  <c r="F115" i="2"/>
  <c r="G115" i="2" s="1"/>
  <c r="H115" i="2" s="1"/>
  <c r="D116" i="2" s="1"/>
  <c r="AL116" i="2"/>
  <c r="AM115" i="2"/>
  <c r="L115" i="2"/>
  <c r="K116" i="2"/>
  <c r="T116" i="2"/>
  <c r="U115" i="2"/>
  <c r="AC116" i="2"/>
  <c r="AD115" i="2"/>
  <c r="B116" i="2"/>
  <c r="C115" i="2"/>
  <c r="F116" i="2" l="1"/>
  <c r="G116" i="2" s="1"/>
  <c r="H116" i="2" s="1"/>
  <c r="D117" i="2" s="1"/>
  <c r="L116" i="2"/>
  <c r="K117" i="2"/>
  <c r="AM116" i="2"/>
  <c r="AL117" i="2"/>
  <c r="X116" i="2"/>
  <c r="Y116" i="2" s="1"/>
  <c r="Z116" i="2" s="1"/>
  <c r="V117" i="2" s="1"/>
  <c r="T117" i="2"/>
  <c r="U116" i="2"/>
  <c r="C116" i="2"/>
  <c r="B117" i="2"/>
  <c r="AC117" i="2"/>
  <c r="AD116" i="2"/>
  <c r="X117" i="2" l="1"/>
  <c r="Y117" i="2" s="1"/>
  <c r="Z117" i="2" s="1"/>
  <c r="V118" i="2" s="1"/>
  <c r="F117" i="2"/>
  <c r="G117" i="2" s="1"/>
  <c r="H117" i="2" s="1"/>
  <c r="D118" i="2" s="1"/>
  <c r="B118" i="2"/>
  <c r="C117" i="2"/>
  <c r="K118" i="2"/>
  <c r="L117" i="2"/>
  <c r="AD117" i="2"/>
  <c r="AC118" i="2"/>
  <c r="AM117" i="2"/>
  <c r="AL118" i="2"/>
  <c r="T118" i="2"/>
  <c r="U117" i="2"/>
  <c r="F118" i="2" l="1"/>
  <c r="G118" i="2" s="1"/>
  <c r="H118" i="2" s="1"/>
  <c r="D119" i="2" s="1"/>
  <c r="U118" i="2"/>
  <c r="T119" i="2"/>
  <c r="X118" i="2"/>
  <c r="Y118" i="2" s="1"/>
  <c r="Z118" i="2" s="1"/>
  <c r="V119" i="2" s="1"/>
  <c r="AL119" i="2"/>
  <c r="AM118" i="2"/>
  <c r="K119" i="2"/>
  <c r="L118" i="2"/>
  <c r="B119" i="2"/>
  <c r="C118" i="2"/>
  <c r="AD118" i="2"/>
  <c r="AC119" i="2"/>
  <c r="X119" i="2" l="1"/>
  <c r="Y119" i="2" s="1"/>
  <c r="Z119" i="2" s="1"/>
  <c r="V120" i="2" s="1"/>
  <c r="F119" i="2"/>
  <c r="G119" i="2" s="1"/>
  <c r="H119" i="2" s="1"/>
  <c r="D120" i="2" s="1"/>
  <c r="AC120" i="2"/>
  <c r="AD119" i="2"/>
  <c r="T120" i="2"/>
  <c r="U119" i="2"/>
  <c r="B120" i="2"/>
  <c r="C119" i="2"/>
  <c r="L119" i="2"/>
  <c r="K120" i="2"/>
  <c r="AL120" i="2"/>
  <c r="AM119" i="2"/>
  <c r="F120" i="2" l="1"/>
  <c r="G120" i="2" s="1"/>
  <c r="H120" i="2" s="1"/>
  <c r="D121" i="2" s="1"/>
  <c r="X120" i="2"/>
  <c r="Y120" i="2" s="1"/>
  <c r="Z120" i="2" s="1"/>
  <c r="V121" i="2" s="1"/>
  <c r="AM120" i="2"/>
  <c r="AL121" i="2"/>
  <c r="C120" i="2"/>
  <c r="B121" i="2"/>
  <c r="AC121" i="2"/>
  <c r="AD120" i="2"/>
  <c r="K121" i="2"/>
  <c r="L120" i="2"/>
  <c r="T121" i="2"/>
  <c r="U120" i="2"/>
  <c r="X121" i="2" l="1"/>
  <c r="Y121" i="2" s="1"/>
  <c r="Z121" i="2" s="1"/>
  <c r="V122" i="2" s="1"/>
  <c r="F121" i="2"/>
  <c r="G121" i="2" s="1"/>
  <c r="H121" i="2" s="1"/>
  <c r="D122" i="2" s="1"/>
  <c r="T122" i="2"/>
  <c r="U121" i="2"/>
  <c r="AM121" i="2"/>
  <c r="AL122" i="2"/>
  <c r="B122" i="2"/>
  <c r="C121" i="2"/>
  <c r="K122" i="2"/>
  <c r="L121" i="2"/>
  <c r="AD121" i="2"/>
  <c r="AC122" i="2"/>
  <c r="F122" i="2" l="1"/>
  <c r="G122" i="2" s="1"/>
  <c r="H122" i="2" s="1"/>
  <c r="D123" i="2" s="1"/>
  <c r="X122" i="2"/>
  <c r="Y122" i="2" s="1"/>
  <c r="Z122" i="2" s="1"/>
  <c r="V123" i="2" s="1"/>
  <c r="K123" i="2"/>
  <c r="L122" i="2"/>
  <c r="AD122" i="2"/>
  <c r="AC123" i="2"/>
  <c r="B123" i="2"/>
  <c r="C122" i="2"/>
  <c r="U122" i="2"/>
  <c r="T123" i="2"/>
  <c r="AL123" i="2"/>
  <c r="AM122" i="2"/>
  <c r="X123" i="2" l="1"/>
  <c r="Y123" i="2" s="1"/>
  <c r="Z123" i="2" s="1"/>
  <c r="V124" i="2" s="1"/>
  <c r="F123" i="2"/>
  <c r="G123" i="2" s="1"/>
  <c r="H123" i="2" s="1"/>
  <c r="D124" i="2" s="1"/>
  <c r="AC124" i="2"/>
  <c r="AD123" i="2"/>
  <c r="L123" i="2"/>
  <c r="K124" i="2"/>
  <c r="AL124" i="2"/>
  <c r="AM123" i="2"/>
  <c r="U123" i="2"/>
  <c r="T124" i="2"/>
  <c r="B124" i="2"/>
  <c r="C123" i="2"/>
  <c r="F124" i="2" l="1"/>
  <c r="G124" i="2" s="1"/>
  <c r="H124" i="2" s="1"/>
  <c r="D125" i="2" s="1"/>
  <c r="X124" i="2"/>
  <c r="Y124" i="2" s="1"/>
  <c r="Z124" i="2" s="1"/>
  <c r="V125" i="2" s="1"/>
  <c r="L124" i="2"/>
  <c r="K125" i="2"/>
  <c r="T125" i="2"/>
  <c r="U124" i="2"/>
  <c r="AC125" i="2"/>
  <c r="AD124" i="2"/>
  <c r="C124" i="2"/>
  <c r="B125" i="2"/>
  <c r="AM124" i="2"/>
  <c r="AL125" i="2"/>
  <c r="X125" i="2" l="1"/>
  <c r="Y125" i="2" s="1"/>
  <c r="Z125" i="2" s="1"/>
  <c r="V126" i="2" s="1"/>
  <c r="F125" i="2"/>
  <c r="G125" i="2" s="1"/>
  <c r="H125" i="2" s="1"/>
  <c r="D126" i="2" s="1"/>
  <c r="B126" i="2"/>
  <c r="C125" i="2"/>
  <c r="AM125" i="2"/>
  <c r="AL126" i="2"/>
  <c r="K126" i="2"/>
  <c r="L125" i="2"/>
  <c r="AC126" i="2"/>
  <c r="AD125" i="2"/>
  <c r="U125" i="2"/>
  <c r="T126" i="2"/>
  <c r="X126" i="2" l="1"/>
  <c r="Y126" i="2" s="1"/>
  <c r="Z126" i="2" s="1"/>
  <c r="V127" i="2" s="1"/>
  <c r="F126" i="2"/>
  <c r="G126" i="2" s="1"/>
  <c r="H126" i="2" s="1"/>
  <c r="D127" i="2" s="1"/>
  <c r="AD126" i="2"/>
  <c r="AC127" i="2"/>
  <c r="T127" i="2"/>
  <c r="U126" i="2"/>
  <c r="B127" i="2"/>
  <c r="C126" i="2"/>
  <c r="AL127" i="2"/>
  <c r="AM126" i="2"/>
  <c r="K127" i="2"/>
  <c r="L126" i="2"/>
  <c r="F127" i="2" l="1"/>
  <c r="G127" i="2" s="1"/>
  <c r="H127" i="2" s="1"/>
  <c r="D128" i="2" s="1"/>
  <c r="X127" i="2"/>
  <c r="Y127" i="2" s="1"/>
  <c r="Z127" i="2" s="1"/>
  <c r="V128" i="2" s="1"/>
  <c r="K128" i="2"/>
  <c r="L127" i="2"/>
  <c r="AD127" i="2"/>
  <c r="AC128" i="2"/>
  <c r="T128" i="2"/>
  <c r="U127" i="2"/>
  <c r="AL128" i="2"/>
  <c r="AM127" i="2"/>
  <c r="B128" i="2"/>
  <c r="C127" i="2"/>
  <c r="X128" i="2" l="1"/>
  <c r="Y128" i="2" s="1"/>
  <c r="Z128" i="2" s="1"/>
  <c r="V129" i="2" s="1"/>
  <c r="F128" i="2"/>
  <c r="G128" i="2" s="1"/>
  <c r="H128" i="2" s="1"/>
  <c r="D129" i="2" s="1"/>
  <c r="K129" i="2"/>
  <c r="L128" i="2"/>
  <c r="T129" i="2"/>
  <c r="U128" i="2"/>
  <c r="B129" i="2"/>
  <c r="C128" i="2"/>
  <c r="AL129" i="2"/>
  <c r="AM128" i="2"/>
  <c r="AD128" i="2"/>
  <c r="AC129" i="2"/>
  <c r="F129" i="2" l="1"/>
  <c r="G129" i="2" s="1"/>
  <c r="H129" i="2" s="1"/>
  <c r="D130" i="2" s="1"/>
  <c r="X129" i="2"/>
  <c r="Y129" i="2" s="1"/>
  <c r="Z129" i="2" s="1"/>
  <c r="V130" i="2" s="1"/>
  <c r="K130" i="2"/>
  <c r="L129" i="2"/>
  <c r="AC130" i="2"/>
  <c r="AD129" i="2"/>
  <c r="AM129" i="2"/>
  <c r="AL130" i="2"/>
  <c r="C129" i="2"/>
  <c r="B130" i="2"/>
  <c r="T130" i="2"/>
  <c r="U129" i="2"/>
  <c r="X130" i="2" l="1"/>
  <c r="Y130" i="2" s="1"/>
  <c r="Z130" i="2" s="1"/>
  <c r="V131" i="2" s="1"/>
  <c r="F130" i="2"/>
  <c r="G130" i="2" s="1"/>
  <c r="H130" i="2" s="1"/>
  <c r="D131" i="2" s="1"/>
  <c r="AM130" i="2"/>
  <c r="AL131" i="2"/>
  <c r="B131" i="2"/>
  <c r="C130" i="2"/>
  <c r="K131" i="2"/>
  <c r="L130" i="2"/>
  <c r="T131" i="2"/>
  <c r="U130" i="2"/>
  <c r="AC131" i="2"/>
  <c r="AD130" i="2"/>
  <c r="F131" i="2" l="1"/>
  <c r="G131" i="2" s="1"/>
  <c r="H131" i="2" s="1"/>
  <c r="D132" i="2" s="1"/>
  <c r="X131" i="2"/>
  <c r="Y131" i="2" s="1"/>
  <c r="Z131" i="2" s="1"/>
  <c r="V132" i="2" s="1"/>
  <c r="T132" i="2"/>
  <c r="U131" i="2"/>
  <c r="AD131" i="2"/>
  <c r="AC132" i="2"/>
  <c r="AM131" i="2"/>
  <c r="AL132" i="2"/>
  <c r="K132" i="2"/>
  <c r="L131" i="2"/>
  <c r="B132" i="2"/>
  <c r="C131" i="2"/>
  <c r="X132" i="2" l="1"/>
  <c r="Y132" i="2" s="1"/>
  <c r="Z132" i="2" s="1"/>
  <c r="V133" i="2" s="1"/>
  <c r="F132" i="2"/>
  <c r="G132" i="2" s="1"/>
  <c r="H132" i="2" s="1"/>
  <c r="D133" i="2" s="1"/>
  <c r="T133" i="2"/>
  <c r="U132" i="2"/>
  <c r="AD132" i="2"/>
  <c r="AC133" i="2"/>
  <c r="K133" i="2"/>
  <c r="L132" i="2"/>
  <c r="AL133" i="2"/>
  <c r="AM132" i="2"/>
  <c r="C132" i="2"/>
  <c r="B133" i="2"/>
  <c r="F133" i="2" l="1"/>
  <c r="G133" i="2" s="1"/>
  <c r="H133" i="2" s="1"/>
  <c r="D134" i="2" s="1"/>
  <c r="X133" i="2"/>
  <c r="Y133" i="2" s="1"/>
  <c r="Z133" i="2" s="1"/>
  <c r="V134" i="2" s="1"/>
  <c r="AC134" i="2"/>
  <c r="AD133" i="2"/>
  <c r="U133" i="2"/>
  <c r="T134" i="2"/>
  <c r="AM133" i="2"/>
  <c r="AL134" i="2"/>
  <c r="C133" i="2"/>
  <c r="B134" i="2"/>
  <c r="K134" i="2"/>
  <c r="L133" i="2"/>
  <c r="X134" i="2" l="1"/>
  <c r="Y134" i="2" s="1"/>
  <c r="Z134" i="2" s="1"/>
  <c r="V135" i="2" s="1"/>
  <c r="F134" i="2"/>
  <c r="G134" i="2" s="1"/>
  <c r="H134" i="2" s="1"/>
  <c r="D135" i="2" s="1"/>
  <c r="T135" i="2"/>
  <c r="U134" i="2"/>
  <c r="C134" i="2"/>
  <c r="B135" i="2"/>
  <c r="L134" i="2"/>
  <c r="K135" i="2"/>
  <c r="AL135" i="2"/>
  <c r="AM134" i="2"/>
  <c r="AD134" i="2"/>
  <c r="AC135" i="2"/>
  <c r="F135" i="2" l="1"/>
  <c r="G135" i="2" s="1"/>
  <c r="H135" i="2" s="1"/>
  <c r="D136" i="2" s="1"/>
  <c r="X135" i="2"/>
  <c r="Y135" i="2" s="1"/>
  <c r="Z135" i="2" s="1"/>
  <c r="V136" i="2" s="1"/>
  <c r="AM135" i="2"/>
  <c r="AL136" i="2"/>
  <c r="AC136" i="2"/>
  <c r="AD135" i="2"/>
  <c r="U135" i="2"/>
  <c r="T136" i="2"/>
  <c r="K136" i="2"/>
  <c r="L135" i="2"/>
  <c r="C135" i="2"/>
  <c r="B136" i="2"/>
  <c r="X136" i="2" l="1"/>
  <c r="Y136" i="2" s="1"/>
  <c r="Z136" i="2" s="1"/>
  <c r="V137" i="2" s="1"/>
  <c r="F136" i="2"/>
  <c r="G136" i="2" s="1"/>
  <c r="H136" i="2" s="1"/>
  <c r="D137" i="2" s="1"/>
  <c r="B137" i="2"/>
  <c r="C136" i="2"/>
  <c r="AD136" i="2"/>
  <c r="AC137" i="2"/>
  <c r="L136" i="2"/>
  <c r="K137" i="2"/>
  <c r="T137" i="2"/>
  <c r="U136" i="2"/>
  <c r="AL137" i="2"/>
  <c r="AM136" i="2"/>
  <c r="F137" i="2" l="1"/>
  <c r="G137" i="2" s="1"/>
  <c r="H137" i="2" s="1"/>
  <c r="D138" i="2" s="1"/>
  <c r="X137" i="2"/>
  <c r="Y137" i="2" s="1"/>
  <c r="Z137" i="2" s="1"/>
  <c r="V138" i="2" s="1"/>
  <c r="AC138" i="2"/>
  <c r="AD137" i="2"/>
  <c r="AM137" i="2"/>
  <c r="AL138" i="2"/>
  <c r="C137" i="2"/>
  <c r="B138" i="2"/>
  <c r="U137" i="2"/>
  <c r="T138" i="2"/>
  <c r="L137" i="2"/>
  <c r="K138" i="2"/>
  <c r="X138" i="2" l="1"/>
  <c r="Y138" i="2" s="1"/>
  <c r="Z138" i="2" s="1"/>
  <c r="V139" i="2" s="1"/>
  <c r="F138" i="2"/>
  <c r="G138" i="2" s="1"/>
  <c r="H138" i="2" s="1"/>
  <c r="D139" i="2" s="1"/>
  <c r="T139" i="2"/>
  <c r="U138" i="2"/>
  <c r="L138" i="2"/>
  <c r="K139" i="2"/>
  <c r="AD138" i="2"/>
  <c r="AC139" i="2"/>
  <c r="B139" i="2"/>
  <c r="C138" i="2"/>
  <c r="AL139" i="2"/>
  <c r="AM138" i="2"/>
  <c r="F139" i="2" l="1"/>
  <c r="G139" i="2" s="1"/>
  <c r="H139" i="2" s="1"/>
  <c r="D140" i="2" s="1"/>
  <c r="X139" i="2"/>
  <c r="Y139" i="2" s="1"/>
  <c r="Z139" i="2" s="1"/>
  <c r="V140" i="2" s="1"/>
  <c r="K140" i="2"/>
  <c r="L139" i="2"/>
  <c r="AC140" i="2"/>
  <c r="AD139" i="2"/>
  <c r="U139" i="2"/>
  <c r="T140" i="2"/>
  <c r="AM139" i="2"/>
  <c r="AL140" i="2"/>
  <c r="C139" i="2"/>
  <c r="B140" i="2"/>
  <c r="X140" i="2" l="1"/>
  <c r="Y140" i="2" s="1"/>
  <c r="Z140" i="2" s="1"/>
  <c r="V141" i="2" s="1"/>
  <c r="AD140" i="2"/>
  <c r="AC141" i="2"/>
  <c r="AL141" i="2"/>
  <c r="AM140" i="2"/>
  <c r="B141" i="2"/>
  <c r="C140" i="2"/>
  <c r="L140" i="2"/>
  <c r="K141" i="2"/>
  <c r="U140" i="2"/>
  <c r="T141" i="2"/>
  <c r="F140" i="2"/>
  <c r="G140" i="2" s="1"/>
  <c r="H140" i="2" s="1"/>
  <c r="D141" i="2" s="1"/>
  <c r="F141" i="2" l="1"/>
  <c r="G141" i="2" s="1"/>
  <c r="H141" i="2" s="1"/>
  <c r="D142" i="2" s="1"/>
  <c r="X141" i="2"/>
  <c r="Y141" i="2" s="1"/>
  <c r="Z141" i="2" s="1"/>
  <c r="V142" i="2" s="1"/>
  <c r="AL142" i="2"/>
  <c r="AM141" i="2"/>
  <c r="AC142" i="2"/>
  <c r="AD141" i="2"/>
  <c r="C141" i="2"/>
  <c r="B142" i="2"/>
  <c r="T142" i="2"/>
  <c r="U141" i="2"/>
  <c r="K142" i="2"/>
  <c r="L141" i="2"/>
  <c r="X142" i="2" l="1"/>
  <c r="Y142" i="2" s="1"/>
  <c r="Z142" i="2" s="1"/>
  <c r="V143" i="2" s="1"/>
  <c r="F142" i="2"/>
  <c r="G142" i="2" s="1"/>
  <c r="H142" i="2" s="1"/>
  <c r="D143" i="2" s="1"/>
  <c r="L142" i="2"/>
  <c r="K143" i="2"/>
  <c r="C142" i="2"/>
  <c r="B143" i="2"/>
  <c r="AM142" i="2"/>
  <c r="AL143" i="2"/>
  <c r="U142" i="2"/>
  <c r="T143" i="2"/>
  <c r="AD142" i="2"/>
  <c r="AC143" i="2"/>
  <c r="F143" i="2" l="1"/>
  <c r="G143" i="2" s="1"/>
  <c r="H143" i="2" s="1"/>
  <c r="D144" i="2" s="1"/>
  <c r="X143" i="2"/>
  <c r="Y143" i="2" s="1"/>
  <c r="Z143" i="2" s="1"/>
  <c r="V144" i="2" s="1"/>
  <c r="AD143" i="2"/>
  <c r="AC144" i="2"/>
  <c r="L143" i="2"/>
  <c r="K144" i="2"/>
  <c r="U143" i="2"/>
  <c r="T144" i="2"/>
  <c r="AM143" i="2"/>
  <c r="AL144" i="2"/>
  <c r="C143" i="2"/>
  <c r="B144" i="2"/>
  <c r="X144" i="2" l="1"/>
  <c r="Y144" i="2" s="1"/>
  <c r="Z144" i="2" s="1"/>
  <c r="V145" i="2" s="1"/>
  <c r="F144" i="2"/>
  <c r="G144" i="2" s="1"/>
  <c r="H144" i="2" s="1"/>
  <c r="D145" i="2" s="1"/>
  <c r="AD144" i="2"/>
  <c r="AC145" i="2"/>
  <c r="AM144" i="2"/>
  <c r="AL145" i="2"/>
  <c r="U144" i="2"/>
  <c r="T145" i="2"/>
  <c r="C144" i="2"/>
  <c r="B145" i="2"/>
  <c r="L144" i="2"/>
  <c r="K145" i="2"/>
  <c r="F145" i="2" l="1"/>
  <c r="G145" i="2" s="1"/>
  <c r="H145" i="2" s="1"/>
  <c r="D146" i="2" s="1"/>
  <c r="X145" i="2"/>
  <c r="Y145" i="2" s="1"/>
  <c r="Z145" i="2" s="1"/>
  <c r="V146" i="2" s="1"/>
  <c r="L145" i="2"/>
  <c r="K146" i="2"/>
  <c r="AD145" i="2"/>
  <c r="AC146" i="2"/>
  <c r="AM145" i="2"/>
  <c r="AL146" i="2"/>
  <c r="C145" i="2"/>
  <c r="B146" i="2"/>
  <c r="U145" i="2"/>
  <c r="T146" i="2"/>
  <c r="X146" i="2" l="1"/>
  <c r="Y146" i="2" s="1"/>
  <c r="Z146" i="2" s="1"/>
  <c r="V147" i="2" s="1"/>
  <c r="F146" i="2"/>
  <c r="G146" i="2" s="1"/>
  <c r="H146" i="2" s="1"/>
  <c r="D147" i="2" s="1"/>
  <c r="AD146" i="2"/>
  <c r="AC147" i="2"/>
  <c r="U146" i="2"/>
  <c r="T147" i="2"/>
  <c r="C146" i="2"/>
  <c r="B147" i="2"/>
  <c r="L146" i="2"/>
  <c r="K147" i="2"/>
  <c r="AM146" i="2"/>
  <c r="AL147" i="2"/>
  <c r="F147" i="2" l="1"/>
  <c r="G147" i="2" s="1"/>
  <c r="H147" i="2" s="1"/>
  <c r="D148" i="2" s="1"/>
  <c r="X147" i="2"/>
  <c r="Y147" i="2" s="1"/>
  <c r="Z147" i="2" s="1"/>
  <c r="V148" i="2" s="1"/>
  <c r="AM147" i="2"/>
  <c r="AL148" i="2"/>
  <c r="L147" i="2"/>
  <c r="K148" i="2"/>
  <c r="C147" i="2"/>
  <c r="B148" i="2"/>
  <c r="U147" i="2"/>
  <c r="T148" i="2"/>
  <c r="AD147" i="2"/>
  <c r="AC148" i="2"/>
  <c r="X148" i="2" l="1"/>
  <c r="Y148" i="2" s="1"/>
  <c r="Z148" i="2" s="1"/>
  <c r="V149" i="2" s="1"/>
  <c r="F148" i="2"/>
  <c r="G148" i="2" s="1"/>
  <c r="H148" i="2" s="1"/>
  <c r="D149" i="2" s="1"/>
  <c r="AM148" i="2"/>
  <c r="AL149" i="2"/>
  <c r="U148" i="2"/>
  <c r="T149" i="2"/>
  <c r="AD148" i="2"/>
  <c r="AC149" i="2"/>
  <c r="L148" i="2"/>
  <c r="K149" i="2"/>
  <c r="C148" i="2"/>
  <c r="B149" i="2"/>
  <c r="F149" i="2" l="1"/>
  <c r="G149" i="2" s="1"/>
  <c r="H149" i="2" s="1"/>
  <c r="D150" i="2" s="1"/>
  <c r="X149" i="2"/>
  <c r="Y149" i="2" s="1"/>
  <c r="Z149" i="2" s="1"/>
  <c r="V150" i="2" s="1"/>
  <c r="C149" i="2"/>
  <c r="B150" i="2"/>
  <c r="U149" i="2"/>
  <c r="T150" i="2"/>
  <c r="AM149" i="2"/>
  <c r="AL150" i="2"/>
  <c r="AD149" i="2"/>
  <c r="AC150" i="2"/>
  <c r="L149" i="2"/>
  <c r="K150" i="2"/>
  <c r="X150" i="2" l="1"/>
  <c r="Y150" i="2" s="1"/>
  <c r="Z150" i="2" s="1"/>
  <c r="V151" i="2" s="1"/>
  <c r="U150" i="2"/>
  <c r="T151" i="2"/>
  <c r="AD150" i="2"/>
  <c r="AC151" i="2"/>
  <c r="L150" i="2"/>
  <c r="K151" i="2"/>
  <c r="F150" i="2"/>
  <c r="G150" i="2" s="1"/>
  <c r="H150" i="2" s="1"/>
  <c r="D151" i="2" s="1"/>
  <c r="C150" i="2"/>
  <c r="B151" i="2"/>
  <c r="AM150" i="2"/>
  <c r="AL151" i="2"/>
  <c r="F151" i="2" l="1"/>
  <c r="G151" i="2" s="1"/>
  <c r="H151" i="2" s="1"/>
  <c r="D152" i="2" s="1"/>
  <c r="X151" i="2"/>
  <c r="Y151" i="2" s="1"/>
  <c r="Z151" i="2" s="1"/>
  <c r="V152" i="2" s="1"/>
  <c r="L151" i="2"/>
  <c r="K152" i="2"/>
  <c r="AM151" i="2"/>
  <c r="AL152" i="2"/>
  <c r="U151" i="2"/>
  <c r="T152" i="2"/>
  <c r="AD151" i="2"/>
  <c r="AC152" i="2"/>
  <c r="C151" i="2"/>
  <c r="B152" i="2"/>
  <c r="X152" i="2" l="1"/>
  <c r="Y152" i="2" s="1"/>
  <c r="Z152" i="2" s="1"/>
  <c r="V153" i="2" s="1"/>
  <c r="F152" i="2"/>
  <c r="G152" i="2" s="1"/>
  <c r="H152" i="2" s="1"/>
  <c r="D153" i="2" s="1"/>
  <c r="AM152" i="2"/>
  <c r="AL153" i="2"/>
  <c r="L152" i="2"/>
  <c r="K153" i="2"/>
  <c r="AD152" i="2"/>
  <c r="AC153" i="2"/>
  <c r="C152" i="2"/>
  <c r="B153" i="2"/>
  <c r="U152" i="2"/>
  <c r="T153" i="2"/>
  <c r="F153" i="2" l="1"/>
  <c r="G153" i="2" s="1"/>
  <c r="H153" i="2" s="1"/>
  <c r="D154" i="2" s="1"/>
  <c r="X153" i="2"/>
  <c r="Y153" i="2" s="1"/>
  <c r="Z153" i="2" s="1"/>
  <c r="V154" i="2" s="1"/>
  <c r="L153" i="2"/>
  <c r="K154" i="2"/>
  <c r="U153" i="2"/>
  <c r="T154" i="2"/>
  <c r="AM153" i="2"/>
  <c r="AL154" i="2"/>
  <c r="AD153" i="2"/>
  <c r="AC154" i="2"/>
  <c r="C153" i="2"/>
  <c r="B154" i="2"/>
  <c r="X154" i="2" l="1"/>
  <c r="Y154" i="2" s="1"/>
  <c r="Z154" i="2" s="1"/>
  <c r="V155" i="2" s="1"/>
  <c r="F154" i="2"/>
  <c r="G154" i="2" s="1"/>
  <c r="H154" i="2" s="1"/>
  <c r="D155" i="2" s="1"/>
  <c r="U154" i="2"/>
  <c r="T155" i="2"/>
  <c r="L154" i="2"/>
  <c r="K155" i="2"/>
  <c r="AD154" i="2"/>
  <c r="AC155" i="2"/>
  <c r="C154" i="2"/>
  <c r="B155" i="2"/>
  <c r="AM154" i="2"/>
  <c r="AL155" i="2"/>
  <c r="X155" i="2" l="1"/>
  <c r="Y155" i="2" s="1"/>
  <c r="Z155" i="2" s="1"/>
  <c r="V156" i="2" s="1"/>
  <c r="F155" i="2"/>
  <c r="G155" i="2" s="1"/>
  <c r="H155" i="2" s="1"/>
  <c r="D156" i="2" s="1"/>
  <c r="L155" i="2"/>
  <c r="K156" i="2"/>
  <c r="AM155" i="2"/>
  <c r="AL156" i="2"/>
  <c r="U155" i="2"/>
  <c r="T156" i="2"/>
  <c r="C155" i="2"/>
  <c r="B156" i="2"/>
  <c r="AD155" i="2"/>
  <c r="AC156" i="2"/>
  <c r="F156" i="2" l="1"/>
  <c r="G156" i="2" s="1"/>
  <c r="H156" i="2" s="1"/>
  <c r="D157" i="2" s="1"/>
  <c r="X156" i="2"/>
  <c r="Y156" i="2" s="1"/>
  <c r="Z156" i="2" s="1"/>
  <c r="V157" i="2" s="1"/>
  <c r="C156" i="2"/>
  <c r="B157" i="2"/>
  <c r="AM156" i="2"/>
  <c r="AL157" i="2"/>
  <c r="AD156" i="2"/>
  <c r="AC157" i="2"/>
  <c r="U156" i="2"/>
  <c r="T157" i="2"/>
  <c r="L156" i="2"/>
  <c r="K157" i="2"/>
  <c r="X157" i="2" l="1"/>
  <c r="Y157" i="2" s="1"/>
  <c r="Z157" i="2" s="1"/>
  <c r="V158" i="2" s="1"/>
  <c r="F157" i="2"/>
  <c r="G157" i="2" s="1"/>
  <c r="H157" i="2" s="1"/>
  <c r="D158" i="2" s="1"/>
  <c r="C157" i="2"/>
  <c r="B158" i="2"/>
  <c r="L157" i="2"/>
  <c r="K158" i="2"/>
  <c r="U157" i="2"/>
  <c r="T158" i="2"/>
  <c r="AD157" i="2"/>
  <c r="AC158" i="2"/>
  <c r="AM157" i="2"/>
  <c r="AL158" i="2"/>
  <c r="F158" i="2" l="1"/>
  <c r="G158" i="2" s="1"/>
  <c r="H158" i="2" s="1"/>
  <c r="D159" i="2" s="1"/>
  <c r="X158" i="2"/>
  <c r="Y158" i="2" s="1"/>
  <c r="Z158" i="2" s="1"/>
  <c r="V159" i="2" s="1"/>
  <c r="L158" i="2"/>
  <c r="K159" i="2"/>
  <c r="AD158" i="2"/>
  <c r="AC159" i="2"/>
  <c r="AM158" i="2"/>
  <c r="AL159" i="2"/>
  <c r="U158" i="2"/>
  <c r="T159" i="2"/>
  <c r="C158" i="2"/>
  <c r="B159" i="2"/>
  <c r="X159" i="2" l="1"/>
  <c r="Y159" i="2" s="1"/>
  <c r="Z159" i="2" s="1"/>
  <c r="V160" i="2" s="1"/>
  <c r="F159" i="2"/>
  <c r="G159" i="2" s="1"/>
  <c r="H159" i="2" s="1"/>
  <c r="D160" i="2" s="1"/>
  <c r="U159" i="2"/>
  <c r="T160" i="2"/>
  <c r="AD159" i="2"/>
  <c r="AC160" i="2"/>
  <c r="C159" i="2"/>
  <c r="B160" i="2"/>
  <c r="AM159" i="2"/>
  <c r="AL160" i="2"/>
  <c r="L159" i="2"/>
  <c r="K160" i="2"/>
  <c r="F160" i="2" l="1"/>
  <c r="G160" i="2" s="1"/>
  <c r="H160" i="2" s="1"/>
  <c r="D161" i="2" s="1"/>
  <c r="X160" i="2"/>
  <c r="Y160" i="2" s="1"/>
  <c r="Z160" i="2" s="1"/>
  <c r="V161" i="2" s="1"/>
  <c r="U160" i="2"/>
  <c r="T161" i="2"/>
  <c r="L160" i="2"/>
  <c r="K161" i="2"/>
  <c r="C160" i="2"/>
  <c r="B161" i="2"/>
  <c r="AD160" i="2"/>
  <c r="AC161" i="2"/>
  <c r="AM160" i="2"/>
  <c r="AL161" i="2"/>
  <c r="X161" i="2" l="1"/>
  <c r="Y161" i="2" s="1"/>
  <c r="Z161" i="2" s="1"/>
  <c r="V162" i="2" s="1"/>
  <c r="F161" i="2"/>
  <c r="G161" i="2" s="1"/>
  <c r="H161" i="2" s="1"/>
  <c r="D162" i="2" s="1"/>
  <c r="U161" i="2"/>
  <c r="T162" i="2"/>
  <c r="AD161" i="2"/>
  <c r="AC162" i="2"/>
  <c r="L161" i="2"/>
  <c r="K162" i="2"/>
  <c r="C161" i="2"/>
  <c r="B162" i="2"/>
  <c r="AM161" i="2"/>
  <c r="AL162" i="2"/>
  <c r="F162" i="2" l="1"/>
  <c r="G162" i="2" s="1"/>
  <c r="H162" i="2" s="1"/>
  <c r="D163" i="2" s="1"/>
  <c r="X162" i="2"/>
  <c r="Y162" i="2" s="1"/>
  <c r="Z162" i="2" s="1"/>
  <c r="V163" i="2" s="1"/>
  <c r="AM162" i="2"/>
  <c r="AL163" i="2"/>
  <c r="C162" i="2"/>
  <c r="B163" i="2"/>
  <c r="AD162" i="2"/>
  <c r="AC163" i="2"/>
  <c r="L162" i="2"/>
  <c r="K163" i="2"/>
  <c r="U162" i="2"/>
  <c r="T163" i="2"/>
  <c r="X163" i="2" l="1"/>
  <c r="Y163" i="2" s="1"/>
  <c r="Z163" i="2" s="1"/>
  <c r="V164" i="2" s="1"/>
  <c r="F163" i="2"/>
  <c r="G163" i="2" s="1"/>
  <c r="H163" i="2" s="1"/>
  <c r="D164" i="2" s="1"/>
  <c r="C163" i="2"/>
  <c r="B164" i="2"/>
  <c r="L163" i="2"/>
  <c r="K164" i="2"/>
  <c r="U163" i="2"/>
  <c r="T164" i="2"/>
  <c r="AD163" i="2"/>
  <c r="AC164" i="2"/>
  <c r="AM163" i="2"/>
  <c r="AL164" i="2"/>
  <c r="F164" i="2" l="1"/>
  <c r="G164" i="2" s="1"/>
  <c r="H164" i="2" s="1"/>
  <c r="D165" i="2" s="1"/>
  <c r="X164" i="2"/>
  <c r="Y164" i="2" s="1"/>
  <c r="Z164" i="2" s="1"/>
  <c r="V165" i="2" s="1"/>
  <c r="C164" i="2"/>
  <c r="B165" i="2"/>
  <c r="AM164" i="2"/>
  <c r="AL165" i="2"/>
  <c r="AD164" i="2"/>
  <c r="AC165" i="2"/>
  <c r="U164" i="2"/>
  <c r="T165" i="2"/>
  <c r="L164" i="2"/>
  <c r="K165" i="2"/>
  <c r="X165" i="2" l="1"/>
  <c r="Y165" i="2" s="1"/>
  <c r="Z165" i="2" s="1"/>
  <c r="V166" i="2" s="1"/>
  <c r="F165" i="2"/>
  <c r="G165" i="2" s="1"/>
  <c r="H165" i="2" s="1"/>
  <c r="D166" i="2" s="1"/>
  <c r="L165" i="2"/>
  <c r="K166" i="2"/>
  <c r="AD165" i="2"/>
  <c r="AC166" i="2"/>
  <c r="U165" i="2"/>
  <c r="T166" i="2"/>
  <c r="AM165" i="2"/>
  <c r="AL166" i="2"/>
  <c r="C165" i="2"/>
  <c r="B166" i="2"/>
  <c r="F166" i="2" l="1"/>
  <c r="G166" i="2" s="1"/>
  <c r="H166" i="2" s="1"/>
  <c r="D167" i="2" s="1"/>
  <c r="X166" i="2"/>
  <c r="Y166" i="2" s="1"/>
  <c r="Z166" i="2" s="1"/>
  <c r="V167" i="2" s="1"/>
  <c r="C166" i="2"/>
  <c r="B167" i="2"/>
  <c r="L166" i="2"/>
  <c r="K167" i="2"/>
  <c r="AD166" i="2"/>
  <c r="AC167" i="2"/>
  <c r="AM166" i="2"/>
  <c r="AL167" i="2"/>
  <c r="U166" i="2"/>
  <c r="T167" i="2"/>
  <c r="X167" i="2" l="1"/>
  <c r="Y167" i="2" s="1"/>
  <c r="Z167" i="2" s="1"/>
  <c r="V168" i="2" s="1"/>
  <c r="F167" i="2"/>
  <c r="G167" i="2" s="1"/>
  <c r="H167" i="2" s="1"/>
  <c r="D168" i="2" s="1"/>
  <c r="L167" i="2"/>
  <c r="K168" i="2"/>
  <c r="C167" i="2"/>
  <c r="B168" i="2"/>
  <c r="AM167" i="2"/>
  <c r="AL168" i="2"/>
  <c r="AD167" i="2"/>
  <c r="AC168" i="2"/>
  <c r="U167" i="2"/>
  <c r="T168" i="2"/>
  <c r="F168" i="2" l="1"/>
  <c r="G168" i="2" s="1"/>
  <c r="H168" i="2" s="1"/>
  <c r="D169" i="2" s="1"/>
  <c r="X168" i="2"/>
  <c r="Y168" i="2" s="1"/>
  <c r="Z168" i="2" s="1"/>
  <c r="V169" i="2" s="1"/>
  <c r="AD168" i="2"/>
  <c r="AC169" i="2"/>
  <c r="L168" i="2"/>
  <c r="K169" i="2"/>
  <c r="U168" i="2"/>
  <c r="T169" i="2"/>
  <c r="C168" i="2"/>
  <c r="B169" i="2"/>
  <c r="AM168" i="2"/>
  <c r="AL169" i="2"/>
  <c r="X169" i="2" l="1"/>
  <c r="Y169" i="2" s="1"/>
  <c r="Z169" i="2" s="1"/>
  <c r="V170" i="2" s="1"/>
  <c r="F169" i="2"/>
  <c r="G169" i="2" s="1"/>
  <c r="H169" i="2" s="1"/>
  <c r="D170" i="2" s="1"/>
  <c r="C169" i="2"/>
  <c r="B170" i="2"/>
  <c r="AM169" i="2"/>
  <c r="AL170" i="2"/>
  <c r="AD169" i="2"/>
  <c r="AC170" i="2"/>
  <c r="L169" i="2"/>
  <c r="K170" i="2"/>
  <c r="U169" i="2"/>
  <c r="T170" i="2"/>
  <c r="F170" i="2" l="1"/>
  <c r="G170" i="2" s="1"/>
  <c r="H170" i="2" s="1"/>
  <c r="D171" i="2" s="1"/>
  <c r="X170" i="2"/>
  <c r="Y170" i="2" s="1"/>
  <c r="Z170" i="2" s="1"/>
  <c r="V171" i="2" s="1"/>
  <c r="AM170" i="2"/>
  <c r="AL171" i="2"/>
  <c r="C170" i="2"/>
  <c r="B171" i="2"/>
  <c r="U170" i="2"/>
  <c r="T171" i="2"/>
  <c r="L170" i="2"/>
  <c r="K171" i="2"/>
  <c r="AD170" i="2"/>
  <c r="AC171" i="2"/>
  <c r="X171" i="2" l="1"/>
  <c r="Y171" i="2" s="1"/>
  <c r="Z171" i="2" s="1"/>
  <c r="V172" i="2" s="1"/>
  <c r="F171" i="2"/>
  <c r="G171" i="2" s="1"/>
  <c r="H171" i="2" s="1"/>
  <c r="D172" i="2" s="1"/>
  <c r="AD171" i="2"/>
  <c r="AC172" i="2"/>
  <c r="L171" i="2"/>
  <c r="K172" i="2"/>
  <c r="AM171" i="2"/>
  <c r="AL172" i="2"/>
  <c r="C171" i="2"/>
  <c r="B172" i="2"/>
  <c r="U171" i="2"/>
  <c r="T172" i="2"/>
  <c r="F172" i="2" l="1"/>
  <c r="G172" i="2" s="1"/>
  <c r="H172" i="2" s="1"/>
  <c r="D173" i="2" s="1"/>
  <c r="X172" i="2"/>
  <c r="Y172" i="2" s="1"/>
  <c r="Z172" i="2" s="1"/>
  <c r="V173" i="2" s="1"/>
  <c r="U172" i="2"/>
  <c r="T173" i="2"/>
  <c r="L172" i="2"/>
  <c r="K173" i="2"/>
  <c r="C172" i="2"/>
  <c r="B173" i="2"/>
  <c r="AM172" i="2"/>
  <c r="AL173" i="2"/>
  <c r="AD172" i="2"/>
  <c r="AC173" i="2"/>
  <c r="X173" i="2" l="1"/>
  <c r="Y173" i="2" s="1"/>
  <c r="Z173" i="2" s="1"/>
  <c r="V174" i="2" s="1"/>
  <c r="F173" i="2"/>
  <c r="G173" i="2" s="1"/>
  <c r="H173" i="2" s="1"/>
  <c r="D174" i="2" s="1"/>
  <c r="L173" i="2"/>
  <c r="K174" i="2"/>
  <c r="C173" i="2"/>
  <c r="B174" i="2"/>
  <c r="U173" i="2"/>
  <c r="T174" i="2"/>
  <c r="AD173" i="2"/>
  <c r="AC174" i="2"/>
  <c r="AM173" i="2"/>
  <c r="AL174" i="2"/>
  <c r="F174" i="2" l="1"/>
  <c r="G174" i="2" s="1"/>
  <c r="H174" i="2" s="1"/>
  <c r="D175" i="2" s="1"/>
  <c r="X174" i="2"/>
  <c r="Y174" i="2" s="1"/>
  <c r="Z174" i="2" s="1"/>
  <c r="V175" i="2" s="1"/>
  <c r="L174" i="2"/>
  <c r="K175" i="2"/>
  <c r="C174" i="2"/>
  <c r="B175" i="2"/>
  <c r="AD174" i="2"/>
  <c r="AC175" i="2"/>
  <c r="U174" i="2"/>
  <c r="T175" i="2"/>
  <c r="AM174" i="2"/>
  <c r="AL175" i="2"/>
  <c r="X175" i="2" l="1"/>
  <c r="Y175" i="2" s="1"/>
  <c r="Z175" i="2" s="1"/>
  <c r="V176" i="2" s="1"/>
  <c r="F175" i="2"/>
  <c r="G175" i="2" s="1"/>
  <c r="H175" i="2" s="1"/>
  <c r="D176" i="2" s="1"/>
  <c r="C175" i="2"/>
  <c r="B176" i="2"/>
  <c r="L175" i="2"/>
  <c r="K176" i="2"/>
  <c r="U175" i="2"/>
  <c r="T176" i="2"/>
  <c r="AM175" i="2"/>
  <c r="AL176" i="2"/>
  <c r="AD175" i="2"/>
  <c r="AC176" i="2"/>
  <c r="F176" i="2" l="1"/>
  <c r="G176" i="2" s="1"/>
  <c r="H176" i="2" s="1"/>
  <c r="D177" i="2" s="1"/>
  <c r="X176" i="2"/>
  <c r="Y176" i="2" s="1"/>
  <c r="Z176" i="2" s="1"/>
  <c r="V177" i="2" s="1"/>
  <c r="AD176" i="2"/>
  <c r="AC177" i="2"/>
  <c r="C176" i="2"/>
  <c r="B177" i="2"/>
  <c r="L176" i="2"/>
  <c r="K177" i="2"/>
  <c r="U176" i="2"/>
  <c r="T177" i="2"/>
  <c r="AM176" i="2"/>
  <c r="AL177" i="2"/>
  <c r="X177" i="2" l="1"/>
  <c r="Y177" i="2" s="1"/>
  <c r="Z177" i="2" s="1"/>
  <c r="V178" i="2" s="1"/>
  <c r="F177" i="2"/>
  <c r="G177" i="2" s="1"/>
  <c r="H177" i="2" s="1"/>
  <c r="D178" i="2" s="1"/>
  <c r="AD177" i="2"/>
  <c r="AC178" i="2"/>
  <c r="AM177" i="2"/>
  <c r="AL178" i="2"/>
  <c r="L177" i="2"/>
  <c r="K178" i="2"/>
  <c r="C177" i="2"/>
  <c r="B178" i="2"/>
  <c r="U177" i="2"/>
  <c r="T178" i="2"/>
  <c r="F178" i="2" l="1"/>
  <c r="G178" i="2" s="1"/>
  <c r="H178" i="2" s="1"/>
  <c r="D179" i="2" s="1"/>
  <c r="X178" i="2"/>
  <c r="Y178" i="2" s="1"/>
  <c r="Z178" i="2" s="1"/>
  <c r="V179" i="2" s="1"/>
  <c r="AM178" i="2"/>
  <c r="AL179" i="2"/>
  <c r="AD178" i="2"/>
  <c r="AC179" i="2"/>
  <c r="U178" i="2"/>
  <c r="T179" i="2"/>
  <c r="C178" i="2"/>
  <c r="B179" i="2"/>
  <c r="L178" i="2"/>
  <c r="K179" i="2"/>
  <c r="X179" i="2" l="1"/>
  <c r="Y179" i="2" s="1"/>
  <c r="Z179" i="2" s="1"/>
  <c r="V180" i="2" s="1"/>
  <c r="F179" i="2"/>
  <c r="G179" i="2" s="1"/>
  <c r="H179" i="2" s="1"/>
  <c r="D180" i="2" s="1"/>
  <c r="C179" i="2"/>
  <c r="B180" i="2"/>
  <c r="L179" i="2"/>
  <c r="K180" i="2"/>
  <c r="AD179" i="2"/>
  <c r="AC180" i="2"/>
  <c r="AM179" i="2"/>
  <c r="AL180" i="2"/>
  <c r="U179" i="2"/>
  <c r="T180" i="2"/>
  <c r="F180" i="2" l="1"/>
  <c r="G180" i="2" s="1"/>
  <c r="H180" i="2" s="1"/>
  <c r="D181" i="2" s="1"/>
  <c r="X180" i="2"/>
  <c r="Y180" i="2" s="1"/>
  <c r="Z180" i="2" s="1"/>
  <c r="V181" i="2" s="1"/>
  <c r="U180" i="2"/>
  <c r="T181" i="2"/>
  <c r="AD180" i="2"/>
  <c r="AC181" i="2"/>
  <c r="C180" i="2"/>
  <c r="B181" i="2"/>
  <c r="AM180" i="2"/>
  <c r="AL181" i="2"/>
  <c r="L180" i="2"/>
  <c r="K181" i="2"/>
  <c r="X181" i="2" l="1"/>
  <c r="Y181" i="2" s="1"/>
  <c r="Z181" i="2" s="1"/>
  <c r="V182" i="2" s="1"/>
  <c r="F181" i="2"/>
  <c r="G181" i="2" s="1"/>
  <c r="H181" i="2" s="1"/>
  <c r="D182" i="2" s="1"/>
  <c r="L181" i="2"/>
  <c r="K182" i="2"/>
  <c r="U181" i="2"/>
  <c r="T182" i="2"/>
  <c r="AM181" i="2"/>
  <c r="AL182" i="2"/>
  <c r="C181" i="2"/>
  <c r="B182" i="2"/>
  <c r="AD181" i="2"/>
  <c r="AC182" i="2"/>
  <c r="F182" i="2" l="1"/>
  <c r="G182" i="2" s="1"/>
  <c r="H182" i="2" s="1"/>
  <c r="D183" i="2" s="1"/>
  <c r="X182" i="2"/>
  <c r="Y182" i="2" s="1"/>
  <c r="Z182" i="2" s="1"/>
  <c r="V183" i="2" s="1"/>
  <c r="L182" i="2"/>
  <c r="K183" i="2"/>
  <c r="U182" i="2"/>
  <c r="T183" i="2"/>
  <c r="AM182" i="2"/>
  <c r="AL183" i="2"/>
  <c r="AD182" i="2"/>
  <c r="AC183" i="2"/>
  <c r="C182" i="2"/>
  <c r="B183" i="2"/>
  <c r="X183" i="2" l="1"/>
  <c r="Y183" i="2" s="1"/>
  <c r="Z183" i="2" s="1"/>
  <c r="V184" i="2" s="1"/>
  <c r="F183" i="2"/>
  <c r="G183" i="2" s="1"/>
  <c r="H183" i="2" s="1"/>
  <c r="D184" i="2" s="1"/>
  <c r="U183" i="2"/>
  <c r="T184" i="2"/>
  <c r="AD183" i="2"/>
  <c r="AC184" i="2"/>
  <c r="L183" i="2"/>
  <c r="K184" i="2"/>
  <c r="AM183" i="2"/>
  <c r="AL184" i="2"/>
  <c r="C183" i="2"/>
  <c r="B184" i="2"/>
  <c r="F184" i="2" l="1"/>
  <c r="G184" i="2" s="1"/>
  <c r="H184" i="2" s="1"/>
  <c r="D185" i="2" s="1"/>
  <c r="X184" i="2"/>
  <c r="Y184" i="2" s="1"/>
  <c r="Z184" i="2" s="1"/>
  <c r="V185" i="2" s="1"/>
  <c r="AD184" i="2"/>
  <c r="AC185" i="2"/>
  <c r="L184" i="2"/>
  <c r="K185" i="2"/>
  <c r="AM184" i="2"/>
  <c r="AL185" i="2"/>
  <c r="C184" i="2"/>
  <c r="B185" i="2"/>
  <c r="U184" i="2"/>
  <c r="T185" i="2"/>
  <c r="X185" i="2" l="1"/>
  <c r="Y185" i="2" s="1"/>
  <c r="Z185" i="2" s="1"/>
  <c r="V186" i="2" s="1"/>
  <c r="F185" i="2"/>
  <c r="G185" i="2" s="1"/>
  <c r="H185" i="2" s="1"/>
  <c r="D186" i="2" s="1"/>
  <c r="L185" i="2"/>
  <c r="K186" i="2"/>
  <c r="U185" i="2"/>
  <c r="T186" i="2"/>
  <c r="C185" i="2"/>
  <c r="B186" i="2"/>
  <c r="AM185" i="2"/>
  <c r="AL186" i="2"/>
  <c r="AD185" i="2"/>
  <c r="AC186" i="2"/>
  <c r="F186" i="2" l="1"/>
  <c r="G186" i="2" s="1"/>
  <c r="H186" i="2" s="1"/>
  <c r="D187" i="2" s="1"/>
  <c r="X186" i="2"/>
  <c r="Y186" i="2" s="1"/>
  <c r="Z186" i="2" s="1"/>
  <c r="V187" i="2" s="1"/>
  <c r="C186" i="2"/>
  <c r="B187" i="2"/>
  <c r="AD186" i="2"/>
  <c r="AC187" i="2"/>
  <c r="L186" i="2"/>
  <c r="K187" i="2"/>
  <c r="U186" i="2"/>
  <c r="T187" i="2"/>
  <c r="AM186" i="2"/>
  <c r="AL187" i="2"/>
  <c r="X187" i="2" l="1"/>
  <c r="Y187" i="2" s="1"/>
  <c r="Z187" i="2" s="1"/>
  <c r="V188" i="2" s="1"/>
  <c r="F187" i="2"/>
  <c r="G187" i="2" s="1"/>
  <c r="H187" i="2" s="1"/>
  <c r="D188" i="2" s="1"/>
  <c r="C187" i="2"/>
  <c r="B188" i="2"/>
  <c r="L187" i="2"/>
  <c r="K188" i="2"/>
  <c r="AM187" i="2"/>
  <c r="AL188" i="2"/>
  <c r="U187" i="2"/>
  <c r="T188" i="2"/>
  <c r="AD187" i="2"/>
  <c r="AC188" i="2"/>
  <c r="F188" i="2" l="1"/>
  <c r="G188" i="2" s="1"/>
  <c r="H188" i="2" s="1"/>
  <c r="D189" i="2" s="1"/>
  <c r="X188" i="2"/>
  <c r="Y188" i="2" s="1"/>
  <c r="Z188" i="2" s="1"/>
  <c r="V189" i="2" s="1"/>
  <c r="AD188" i="2"/>
  <c r="AC189" i="2"/>
  <c r="C188" i="2"/>
  <c r="B189" i="2"/>
  <c r="AM188" i="2"/>
  <c r="AL189" i="2"/>
  <c r="U188" i="2"/>
  <c r="T189" i="2"/>
  <c r="L188" i="2"/>
  <c r="K189" i="2"/>
  <c r="X189" i="2" l="1"/>
  <c r="Y189" i="2" s="1"/>
  <c r="Z189" i="2" s="1"/>
  <c r="V190" i="2" s="1"/>
  <c r="F189" i="2"/>
  <c r="G189" i="2" s="1"/>
  <c r="H189" i="2" s="1"/>
  <c r="D190" i="2" s="1"/>
  <c r="L189" i="2"/>
  <c r="K190" i="2"/>
  <c r="AD189" i="2"/>
  <c r="AC190" i="2"/>
  <c r="C189" i="2"/>
  <c r="B190" i="2"/>
  <c r="AM189" i="2"/>
  <c r="AL190" i="2"/>
  <c r="U189" i="2"/>
  <c r="T190" i="2"/>
  <c r="F190" i="2" l="1"/>
  <c r="G190" i="2" s="1"/>
  <c r="H190" i="2" s="1"/>
  <c r="D191" i="2" s="1"/>
  <c r="X190" i="2"/>
  <c r="Y190" i="2" s="1"/>
  <c r="Z190" i="2" s="1"/>
  <c r="V191" i="2" s="1"/>
  <c r="U190" i="2"/>
  <c r="T191" i="2"/>
  <c r="AD190" i="2"/>
  <c r="AC191" i="2"/>
  <c r="L190" i="2"/>
  <c r="K191" i="2"/>
  <c r="AM190" i="2"/>
  <c r="AL191" i="2"/>
  <c r="C190" i="2"/>
  <c r="B191" i="2"/>
  <c r="X191" i="2" l="1"/>
  <c r="Y191" i="2" s="1"/>
  <c r="Z191" i="2" s="1"/>
  <c r="V192" i="2" s="1"/>
  <c r="F191" i="2"/>
  <c r="G191" i="2" s="1"/>
  <c r="H191" i="2" s="1"/>
  <c r="D192" i="2" s="1"/>
  <c r="AM191" i="2"/>
  <c r="AL192" i="2"/>
  <c r="U191" i="2"/>
  <c r="T192" i="2"/>
  <c r="L191" i="2"/>
  <c r="K192" i="2"/>
  <c r="C191" i="2"/>
  <c r="B192" i="2"/>
  <c r="AD191" i="2"/>
  <c r="AC192" i="2"/>
  <c r="F192" i="2" l="1"/>
  <c r="G192" i="2" s="1"/>
  <c r="H192" i="2" s="1"/>
  <c r="D193" i="2" s="1"/>
  <c r="X192" i="2"/>
  <c r="Y192" i="2" s="1"/>
  <c r="Z192" i="2" s="1"/>
  <c r="V193" i="2" s="1"/>
  <c r="U192" i="2"/>
  <c r="T193" i="2"/>
  <c r="C192" i="2"/>
  <c r="B193" i="2"/>
  <c r="AD192" i="2"/>
  <c r="AC193" i="2"/>
  <c r="L192" i="2"/>
  <c r="K193" i="2"/>
  <c r="AM192" i="2"/>
  <c r="AL193" i="2"/>
  <c r="X193" i="2" l="1"/>
  <c r="Y193" i="2" s="1"/>
  <c r="Z193" i="2" s="1"/>
  <c r="V194" i="2" s="1"/>
  <c r="F193" i="2"/>
  <c r="G193" i="2" s="1"/>
  <c r="H193" i="2" s="1"/>
  <c r="D194" i="2" s="1"/>
  <c r="U193" i="2"/>
  <c r="T194" i="2"/>
  <c r="AD193" i="2"/>
  <c r="AC194" i="2"/>
  <c r="AM193" i="2"/>
  <c r="AL194" i="2"/>
  <c r="C193" i="2"/>
  <c r="B194" i="2"/>
  <c r="L193" i="2"/>
  <c r="K194" i="2"/>
  <c r="F194" i="2" l="1"/>
  <c r="G194" i="2" s="1"/>
  <c r="H194" i="2" s="1"/>
  <c r="D195" i="2" s="1"/>
  <c r="X194" i="2"/>
  <c r="Y194" i="2" s="1"/>
  <c r="Z194" i="2" s="1"/>
  <c r="V195" i="2" s="1"/>
  <c r="L194" i="2"/>
  <c r="K195" i="2"/>
  <c r="U194" i="2"/>
  <c r="T195" i="2"/>
  <c r="AD194" i="2"/>
  <c r="AC195" i="2"/>
  <c r="C194" i="2"/>
  <c r="B195" i="2"/>
  <c r="AM194" i="2"/>
  <c r="AL195" i="2"/>
  <c r="X195" i="2" l="1"/>
  <c r="Y195" i="2" s="1"/>
  <c r="Z195" i="2" s="1"/>
  <c r="V196" i="2" s="1"/>
  <c r="F195" i="2"/>
  <c r="G195" i="2" s="1"/>
  <c r="H195" i="2" s="1"/>
  <c r="D196" i="2" s="1"/>
  <c r="L195" i="2"/>
  <c r="K196" i="2"/>
  <c r="AD195" i="2"/>
  <c r="AC196" i="2"/>
  <c r="C195" i="2"/>
  <c r="B196" i="2"/>
  <c r="U195" i="2"/>
  <c r="T196" i="2"/>
  <c r="AM195" i="2"/>
  <c r="AL196" i="2"/>
  <c r="F196" i="2" l="1"/>
  <c r="G196" i="2" s="1"/>
  <c r="H196" i="2" s="1"/>
  <c r="D197" i="2" s="1"/>
  <c r="X196" i="2"/>
  <c r="Y196" i="2" s="1"/>
  <c r="Z196" i="2" s="1"/>
  <c r="V197" i="2" s="1"/>
  <c r="AM196" i="2"/>
  <c r="AL197" i="2"/>
  <c r="AD196" i="2"/>
  <c r="AC197" i="2"/>
  <c r="L196" i="2"/>
  <c r="K197" i="2"/>
  <c r="U196" i="2"/>
  <c r="T197" i="2"/>
  <c r="C196" i="2"/>
  <c r="B197" i="2"/>
  <c r="X197" i="2" l="1"/>
  <c r="Y197" i="2" s="1"/>
  <c r="Z197" i="2" s="1"/>
  <c r="V198" i="2" s="1"/>
  <c r="F197" i="2"/>
  <c r="G197" i="2" s="1"/>
  <c r="H197" i="2" s="1"/>
  <c r="D198" i="2" s="1"/>
  <c r="AM197" i="2"/>
  <c r="AL198" i="2"/>
  <c r="L197" i="2"/>
  <c r="K198" i="2"/>
  <c r="C197" i="2"/>
  <c r="B198" i="2"/>
  <c r="U197" i="2"/>
  <c r="T198" i="2"/>
  <c r="AD197" i="2"/>
  <c r="AC198" i="2"/>
  <c r="F198" i="2" l="1"/>
  <c r="G198" i="2" s="1"/>
  <c r="H198" i="2" s="1"/>
  <c r="D199" i="2" s="1"/>
  <c r="X198" i="2"/>
  <c r="Y198" i="2" s="1"/>
  <c r="Z198" i="2" s="1"/>
  <c r="V199" i="2" s="1"/>
  <c r="AM198" i="2"/>
  <c r="AL199" i="2"/>
  <c r="AD198" i="2"/>
  <c r="AC199" i="2"/>
  <c r="L198" i="2"/>
  <c r="K199" i="2"/>
  <c r="U198" i="2"/>
  <c r="T199" i="2"/>
  <c r="C198" i="2"/>
  <c r="B199" i="2"/>
  <c r="X199" i="2" l="1"/>
  <c r="Y199" i="2" s="1"/>
  <c r="Z199" i="2" s="1"/>
  <c r="V200" i="2" s="1"/>
  <c r="F199" i="2"/>
  <c r="G199" i="2" s="1"/>
  <c r="H199" i="2" s="1"/>
  <c r="D200" i="2" s="1"/>
  <c r="U199" i="2"/>
  <c r="T200" i="2"/>
  <c r="L199" i="2"/>
  <c r="K200" i="2"/>
  <c r="AD199" i="2"/>
  <c r="AC200" i="2"/>
  <c r="C199" i="2"/>
  <c r="B200" i="2"/>
  <c r="AM199" i="2"/>
  <c r="AL200" i="2"/>
  <c r="F200" i="2" l="1"/>
  <c r="G200" i="2" s="1"/>
  <c r="H200" i="2" s="1"/>
  <c r="D201" i="2" s="1"/>
  <c r="X200" i="2"/>
  <c r="Y200" i="2" s="1"/>
  <c r="Z200" i="2" s="1"/>
  <c r="V201" i="2" s="1"/>
  <c r="L200" i="2"/>
  <c r="K201" i="2"/>
  <c r="AM200" i="2"/>
  <c r="AL201" i="2"/>
  <c r="C200" i="2"/>
  <c r="B201" i="2"/>
  <c r="U200" i="2"/>
  <c r="T201" i="2"/>
  <c r="AD200" i="2"/>
  <c r="AC201" i="2"/>
  <c r="X201" i="2" l="1"/>
  <c r="Y201" i="2" s="1"/>
  <c r="Z201" i="2" s="1"/>
  <c r="V202" i="2" s="1"/>
  <c r="F201" i="2"/>
  <c r="G201" i="2" s="1"/>
  <c r="H201" i="2" s="1"/>
  <c r="D202" i="2" s="1"/>
  <c r="L201" i="2"/>
  <c r="K202" i="2"/>
  <c r="AD201" i="2"/>
  <c r="AC202" i="2"/>
  <c r="U201" i="2"/>
  <c r="T202" i="2"/>
  <c r="C201" i="2"/>
  <c r="B202" i="2"/>
  <c r="AM201" i="2"/>
  <c r="AL202" i="2"/>
  <c r="F202" i="2" l="1"/>
  <c r="G202" i="2" s="1"/>
  <c r="H202" i="2" s="1"/>
  <c r="D203" i="2" s="1"/>
  <c r="X202" i="2"/>
  <c r="Y202" i="2" s="1"/>
  <c r="Z202" i="2" s="1"/>
  <c r="V203" i="2" s="1"/>
  <c r="L202" i="2"/>
  <c r="K203" i="2"/>
  <c r="U202" i="2"/>
  <c r="T203" i="2"/>
  <c r="AM202" i="2"/>
  <c r="AL203" i="2"/>
  <c r="C202" i="2"/>
  <c r="B203" i="2"/>
  <c r="AD202" i="2"/>
  <c r="AC203" i="2"/>
  <c r="X203" i="2" l="1"/>
  <c r="Y203" i="2" s="1"/>
  <c r="Z203" i="2" s="1"/>
  <c r="V204" i="2" s="1"/>
  <c r="F203" i="2"/>
  <c r="G203" i="2" s="1"/>
  <c r="H203" i="2" s="1"/>
  <c r="D204" i="2" s="1"/>
  <c r="AD203" i="2"/>
  <c r="AC204" i="2"/>
  <c r="L203" i="2"/>
  <c r="K204" i="2"/>
  <c r="C203" i="2"/>
  <c r="B204" i="2"/>
  <c r="U203" i="2"/>
  <c r="T204" i="2"/>
  <c r="AM203" i="2"/>
  <c r="AL204" i="2"/>
  <c r="F204" i="2" l="1"/>
  <c r="G204" i="2" s="1"/>
  <c r="H204" i="2" s="1"/>
  <c r="D205" i="2" s="1"/>
  <c r="X204" i="2"/>
  <c r="Y204" i="2" s="1"/>
  <c r="Z204" i="2" s="1"/>
  <c r="V205" i="2" s="1"/>
  <c r="L204" i="2"/>
  <c r="K205" i="2"/>
  <c r="AM204" i="2"/>
  <c r="AL205" i="2"/>
  <c r="AD204" i="2"/>
  <c r="AC205" i="2"/>
  <c r="U204" i="2"/>
  <c r="T205" i="2"/>
  <c r="C204" i="2"/>
  <c r="B205" i="2"/>
  <c r="X205" i="2" l="1"/>
  <c r="Y205" i="2" s="1"/>
  <c r="Z205" i="2" s="1"/>
  <c r="V206" i="2" s="1"/>
  <c r="F205" i="2"/>
  <c r="G205" i="2" s="1"/>
  <c r="H205" i="2" s="1"/>
  <c r="D206" i="2" s="1"/>
  <c r="AM205" i="2"/>
  <c r="AL206" i="2"/>
  <c r="L205" i="2"/>
  <c r="K206" i="2"/>
  <c r="AD205" i="2"/>
  <c r="AC206" i="2"/>
  <c r="C205" i="2"/>
  <c r="B206" i="2"/>
  <c r="U205" i="2"/>
  <c r="T206" i="2"/>
  <c r="F206" i="2" l="1"/>
  <c r="G206" i="2" s="1"/>
  <c r="H206" i="2" s="1"/>
  <c r="D207" i="2" s="1"/>
  <c r="X206" i="2"/>
  <c r="Y206" i="2" s="1"/>
  <c r="Z206" i="2" s="1"/>
  <c r="V207" i="2" s="1"/>
  <c r="C206" i="2"/>
  <c r="B207" i="2"/>
  <c r="U206" i="2"/>
  <c r="T207" i="2"/>
  <c r="L206" i="2"/>
  <c r="K207" i="2"/>
  <c r="AM206" i="2"/>
  <c r="AL207" i="2"/>
  <c r="AD206" i="2"/>
  <c r="AC207" i="2"/>
  <c r="X207" i="2" l="1"/>
  <c r="Y207" i="2" s="1"/>
  <c r="Z207" i="2" s="1"/>
  <c r="V208" i="2" s="1"/>
  <c r="AD207" i="2"/>
  <c r="AC208" i="2"/>
  <c r="AM207" i="2"/>
  <c r="AL208" i="2"/>
  <c r="L207" i="2"/>
  <c r="K208" i="2"/>
  <c r="C207" i="2"/>
  <c r="B208" i="2"/>
  <c r="U207" i="2"/>
  <c r="T208" i="2"/>
  <c r="F207" i="2"/>
  <c r="G207" i="2" s="1"/>
  <c r="H207" i="2" s="1"/>
  <c r="D208" i="2" s="1"/>
  <c r="F208" i="2" l="1"/>
  <c r="G208" i="2" s="1"/>
  <c r="H208" i="2" s="1"/>
  <c r="D209" i="2" s="1"/>
  <c r="X208" i="2"/>
  <c r="Y208" i="2" s="1"/>
  <c r="Z208" i="2" s="1"/>
  <c r="V209" i="2" s="1"/>
  <c r="U208" i="2"/>
  <c r="T209" i="2"/>
  <c r="AD208" i="2"/>
  <c r="AC209" i="2"/>
  <c r="AM208" i="2"/>
  <c r="AL209" i="2"/>
  <c r="C208" i="2"/>
  <c r="B209" i="2"/>
  <c r="L208" i="2"/>
  <c r="K209" i="2"/>
  <c r="X209" i="2" l="1"/>
  <c r="Y209" i="2" s="1"/>
  <c r="Z209" i="2" s="1"/>
  <c r="V210" i="2" s="1"/>
  <c r="F209" i="2"/>
  <c r="G209" i="2" s="1"/>
  <c r="H209" i="2" s="1"/>
  <c r="D210" i="2" s="1"/>
  <c r="L209" i="2"/>
  <c r="K210" i="2"/>
  <c r="C209" i="2"/>
  <c r="B210" i="2"/>
  <c r="U209" i="2"/>
  <c r="T210" i="2"/>
  <c r="AM209" i="2"/>
  <c r="AL210" i="2"/>
  <c r="AD209" i="2"/>
  <c r="AC210" i="2"/>
  <c r="F210" i="2" l="1"/>
  <c r="G210" i="2" s="1"/>
  <c r="H210" i="2" s="1"/>
  <c r="D211" i="2" s="1"/>
  <c r="X210" i="2"/>
  <c r="Y210" i="2" s="1"/>
  <c r="Z210" i="2" s="1"/>
  <c r="V211" i="2" s="1"/>
  <c r="AM210" i="2"/>
  <c r="AL211" i="2"/>
  <c r="AD210" i="2"/>
  <c r="AC211" i="2"/>
  <c r="C210" i="2"/>
  <c r="B211" i="2"/>
  <c r="L210" i="2"/>
  <c r="K211" i="2"/>
  <c r="U210" i="2"/>
  <c r="T211" i="2"/>
  <c r="X211" i="2" l="1"/>
  <c r="Y211" i="2" s="1"/>
  <c r="Z211" i="2" s="1"/>
  <c r="V212" i="2" s="1"/>
  <c r="F211" i="2"/>
  <c r="G211" i="2" s="1"/>
  <c r="H211" i="2" s="1"/>
  <c r="D212" i="2" s="1"/>
  <c r="K212" i="2"/>
  <c r="L211" i="2"/>
  <c r="AM211" i="2"/>
  <c r="AL212" i="2"/>
  <c r="AD211" i="2"/>
  <c r="AC212" i="2"/>
  <c r="T212" i="2"/>
  <c r="U211" i="2"/>
  <c r="C211" i="2"/>
  <c r="B212" i="2"/>
  <c r="F212" i="2" l="1"/>
  <c r="G212" i="2" s="1"/>
  <c r="H212" i="2" s="1"/>
  <c r="D213" i="2" s="1"/>
  <c r="X212" i="2"/>
  <c r="Y212" i="2" s="1"/>
  <c r="Z212" i="2" s="1"/>
  <c r="V213" i="2" s="1"/>
  <c r="U212" i="2"/>
  <c r="T213" i="2"/>
  <c r="B213" i="2"/>
  <c r="C212" i="2"/>
  <c r="AD212" i="2"/>
  <c r="AC213" i="2"/>
  <c r="AL213" i="2"/>
  <c r="AM212" i="2"/>
  <c r="K213" i="2"/>
  <c r="L212" i="2"/>
  <c r="X213" i="2" l="1"/>
  <c r="Y213" i="2" s="1"/>
  <c r="Z213" i="2" s="1"/>
  <c r="V214" i="2" s="1"/>
  <c r="F213" i="2"/>
  <c r="G213" i="2" s="1"/>
  <c r="H213" i="2" s="1"/>
  <c r="D214" i="2" s="1"/>
  <c r="L213" i="2"/>
  <c r="K214" i="2"/>
  <c r="AL214" i="2"/>
  <c r="AM213" i="2"/>
  <c r="B214" i="2"/>
  <c r="C213" i="2"/>
  <c r="U213" i="2"/>
  <c r="T214" i="2"/>
  <c r="AC214" i="2"/>
  <c r="AD213" i="2"/>
  <c r="F214" i="2" l="1"/>
  <c r="G214" i="2" s="1"/>
  <c r="H214" i="2" s="1"/>
  <c r="D215" i="2" s="1"/>
  <c r="X214" i="2"/>
  <c r="Y214" i="2" s="1"/>
  <c r="Z214" i="2" s="1"/>
  <c r="V215" i="2" s="1"/>
  <c r="AC215" i="2"/>
  <c r="AD214" i="2"/>
  <c r="L214" i="2"/>
  <c r="K215" i="2"/>
  <c r="T215" i="2"/>
  <c r="U214" i="2"/>
  <c r="C214" i="2"/>
  <c r="B215" i="2"/>
  <c r="AM214" i="2"/>
  <c r="AL215" i="2"/>
  <c r="X215" i="2" l="1"/>
  <c r="Y215" i="2" s="1"/>
  <c r="Z215" i="2" s="1"/>
  <c r="V216" i="2" s="1"/>
  <c r="F215" i="2"/>
  <c r="G215" i="2" s="1"/>
  <c r="H215" i="2" s="1"/>
  <c r="D216" i="2" s="1"/>
  <c r="AM215" i="2"/>
  <c r="AL216" i="2"/>
  <c r="AD215" i="2"/>
  <c r="AC216" i="2"/>
  <c r="K216" i="2"/>
  <c r="L215" i="2"/>
  <c r="C215" i="2"/>
  <c r="B216" i="2"/>
  <c r="T216" i="2"/>
  <c r="U215" i="2"/>
  <c r="F216" i="2" l="1"/>
  <c r="G216" i="2" s="1"/>
  <c r="H216" i="2" s="1"/>
  <c r="D217" i="2" s="1"/>
  <c r="X216" i="2"/>
  <c r="Y216" i="2" s="1"/>
  <c r="Z216" i="2" s="1"/>
  <c r="V217" i="2" s="1"/>
  <c r="U216" i="2"/>
  <c r="T217" i="2"/>
  <c r="AL217" i="2"/>
  <c r="AM216" i="2"/>
  <c r="AD216" i="2"/>
  <c r="AC217" i="2"/>
  <c r="B217" i="2"/>
  <c r="C216" i="2"/>
  <c r="K217" i="2"/>
  <c r="L216" i="2"/>
  <c r="X217" i="2" l="1"/>
  <c r="Y217" i="2" s="1"/>
  <c r="Z217" i="2" s="1"/>
  <c r="V218" i="2" s="1"/>
  <c r="F217" i="2"/>
  <c r="G217" i="2" s="1"/>
  <c r="H217" i="2" s="1"/>
  <c r="D218" i="2" s="1"/>
  <c r="L217" i="2"/>
  <c r="K218" i="2"/>
  <c r="AL218" i="2"/>
  <c r="AM217" i="2"/>
  <c r="AC218" i="2"/>
  <c r="AD217" i="2"/>
  <c r="U217" i="2"/>
  <c r="T218" i="2"/>
  <c r="B218" i="2"/>
  <c r="C217" i="2"/>
  <c r="F218" i="2" l="1"/>
  <c r="G218" i="2" s="1"/>
  <c r="H218" i="2" s="1"/>
  <c r="D219" i="2" s="1"/>
  <c r="X218" i="2"/>
  <c r="Y218" i="2" s="1"/>
  <c r="Z218" i="2" s="1"/>
  <c r="V219" i="2" s="1"/>
  <c r="C218" i="2"/>
  <c r="B219" i="2"/>
  <c r="AM218" i="2"/>
  <c r="AL219" i="2"/>
  <c r="AC219" i="2"/>
  <c r="AD218" i="2"/>
  <c r="U218" i="2"/>
  <c r="T219" i="2"/>
  <c r="K219" i="2"/>
  <c r="L218" i="2"/>
  <c r="X219" i="2" l="1"/>
  <c r="Y219" i="2" s="1"/>
  <c r="Z219" i="2" s="1"/>
  <c r="V220" i="2" s="1"/>
  <c r="F219" i="2"/>
  <c r="G219" i="2" s="1"/>
  <c r="H219" i="2" s="1"/>
  <c r="D220" i="2" s="1"/>
  <c r="C219" i="2"/>
  <c r="B220" i="2"/>
  <c r="AM219" i="2"/>
  <c r="AL220" i="2"/>
  <c r="U219" i="2"/>
  <c r="T220" i="2"/>
  <c r="L219" i="2"/>
  <c r="K220" i="2"/>
  <c r="AD219" i="2"/>
  <c r="AC220" i="2"/>
  <c r="F220" i="2" l="1"/>
  <c r="G220" i="2" s="1"/>
  <c r="H220" i="2" s="1"/>
  <c r="D221" i="2" s="1"/>
  <c r="X220" i="2"/>
  <c r="Y220" i="2" s="1"/>
  <c r="Z220" i="2" s="1"/>
  <c r="V221" i="2" s="1"/>
  <c r="AD220" i="2"/>
  <c r="AC221" i="2"/>
  <c r="L220" i="2"/>
  <c r="K221" i="2"/>
  <c r="C220" i="2"/>
  <c r="B221" i="2"/>
  <c r="AM220" i="2"/>
  <c r="AL221" i="2"/>
  <c r="U220" i="2"/>
  <c r="T221" i="2"/>
  <c r="X221" i="2" l="1"/>
  <c r="Y221" i="2" s="1"/>
  <c r="Z221" i="2" s="1"/>
  <c r="V222" i="2" s="1"/>
  <c r="F221" i="2"/>
  <c r="G221" i="2" s="1"/>
  <c r="H221" i="2" s="1"/>
  <c r="D222" i="2" s="1"/>
  <c r="L221" i="2"/>
  <c r="K222" i="2"/>
  <c r="U221" i="2"/>
  <c r="T222" i="2"/>
  <c r="AM221" i="2"/>
  <c r="AL222" i="2"/>
  <c r="C221" i="2"/>
  <c r="B222" i="2"/>
  <c r="AD221" i="2"/>
  <c r="AC222" i="2"/>
  <c r="F222" i="2" l="1"/>
  <c r="G222" i="2" s="1"/>
  <c r="H222" i="2" s="1"/>
  <c r="D223" i="2" s="1"/>
  <c r="X222" i="2"/>
  <c r="Y222" i="2" s="1"/>
  <c r="Z222" i="2" s="1"/>
  <c r="V223" i="2" s="1"/>
  <c r="U222" i="2"/>
  <c r="T223" i="2"/>
  <c r="C222" i="2"/>
  <c r="B223" i="2"/>
  <c r="L222" i="2"/>
  <c r="K223" i="2"/>
  <c r="AM222" i="2"/>
  <c r="AL223" i="2"/>
  <c r="AD222" i="2"/>
  <c r="AC223" i="2"/>
  <c r="X223" i="2" l="1"/>
  <c r="Y223" i="2" s="1"/>
  <c r="Z223" i="2" s="1"/>
  <c r="V224" i="2" s="1"/>
  <c r="F223" i="2"/>
  <c r="G223" i="2" s="1"/>
  <c r="H223" i="2" s="1"/>
  <c r="D224" i="2" s="1"/>
  <c r="AD223" i="2"/>
  <c r="AC224" i="2"/>
  <c r="L223" i="2"/>
  <c r="K224" i="2"/>
  <c r="AM223" i="2"/>
  <c r="AL224" i="2"/>
  <c r="U223" i="2"/>
  <c r="T224" i="2"/>
  <c r="C223" i="2"/>
  <c r="B224" i="2"/>
  <c r="F224" i="2" l="1"/>
  <c r="G224" i="2" s="1"/>
  <c r="H224" i="2" s="1"/>
  <c r="D225" i="2" s="1"/>
  <c r="X224" i="2"/>
  <c r="Y224" i="2" s="1"/>
  <c r="Z224" i="2" s="1"/>
  <c r="V225" i="2" s="1"/>
  <c r="U224" i="2"/>
  <c r="T225" i="2"/>
  <c r="L224" i="2"/>
  <c r="K225" i="2"/>
  <c r="AD224" i="2"/>
  <c r="AC225" i="2"/>
  <c r="C224" i="2"/>
  <c r="B225" i="2"/>
  <c r="AM224" i="2"/>
  <c r="AL225" i="2"/>
  <c r="X225" i="2" l="1"/>
  <c r="Y225" i="2" s="1"/>
  <c r="Z225" i="2" s="1"/>
  <c r="V226" i="2" s="1"/>
  <c r="F225" i="2"/>
  <c r="G225" i="2" s="1"/>
  <c r="H225" i="2" s="1"/>
  <c r="D226" i="2" s="1"/>
  <c r="AM225" i="2"/>
  <c r="AL226" i="2"/>
  <c r="L225" i="2"/>
  <c r="K226" i="2"/>
  <c r="U225" i="2"/>
  <c r="T226" i="2"/>
  <c r="C225" i="2"/>
  <c r="B226" i="2"/>
  <c r="AD225" i="2"/>
  <c r="AC226" i="2"/>
  <c r="F226" i="2" l="1"/>
  <c r="G226" i="2" s="1"/>
  <c r="H226" i="2" s="1"/>
  <c r="D227" i="2" s="1"/>
  <c r="X226" i="2"/>
  <c r="Y226" i="2" s="1"/>
  <c r="Z226" i="2" s="1"/>
  <c r="V227" i="2" s="1"/>
  <c r="L226" i="2"/>
  <c r="K227" i="2"/>
  <c r="AD226" i="2"/>
  <c r="AC227" i="2"/>
  <c r="C226" i="2"/>
  <c r="B227" i="2"/>
  <c r="U226" i="2"/>
  <c r="T227" i="2"/>
  <c r="AM226" i="2"/>
  <c r="AL227" i="2"/>
  <c r="X227" i="2" l="1"/>
  <c r="Y227" i="2" s="1"/>
  <c r="Z227" i="2" s="1"/>
  <c r="V228" i="2" s="1"/>
  <c r="F227" i="2"/>
  <c r="G227" i="2" s="1"/>
  <c r="H227" i="2" s="1"/>
  <c r="D228" i="2" s="1"/>
  <c r="L227" i="2"/>
  <c r="K228" i="2"/>
  <c r="AD227" i="2"/>
  <c r="AC228" i="2"/>
  <c r="AM227" i="2"/>
  <c r="AL228" i="2"/>
  <c r="U227" i="2"/>
  <c r="T228" i="2"/>
  <c r="C227" i="2"/>
  <c r="B228" i="2"/>
  <c r="F228" i="2" l="1"/>
  <c r="G228" i="2" s="1"/>
  <c r="H228" i="2" s="1"/>
  <c r="D229" i="2" s="1"/>
  <c r="X228" i="2"/>
  <c r="Y228" i="2" s="1"/>
  <c r="Z228" i="2" s="1"/>
  <c r="V229" i="2" s="1"/>
  <c r="L228" i="2"/>
  <c r="K229" i="2"/>
  <c r="AM228" i="2"/>
  <c r="AL229" i="2"/>
  <c r="U228" i="2"/>
  <c r="T229" i="2"/>
  <c r="AD228" i="2"/>
  <c r="AC229" i="2"/>
  <c r="C228" i="2"/>
  <c r="B229" i="2"/>
  <c r="X229" i="2" l="1"/>
  <c r="Y229" i="2" s="1"/>
  <c r="Z229" i="2" s="1"/>
  <c r="V230" i="2" s="1"/>
  <c r="F229" i="2"/>
  <c r="G229" i="2" s="1"/>
  <c r="H229" i="2" s="1"/>
  <c r="D230" i="2" s="1"/>
  <c r="AM229" i="2"/>
  <c r="AL230" i="2"/>
  <c r="AD229" i="2"/>
  <c r="AC230" i="2"/>
  <c r="C229" i="2"/>
  <c r="B230" i="2"/>
  <c r="U229" i="2"/>
  <c r="T230" i="2"/>
  <c r="L229" i="2"/>
  <c r="K230" i="2"/>
  <c r="F230" i="2" l="1"/>
  <c r="G230" i="2" s="1"/>
  <c r="H230" i="2" s="1"/>
  <c r="D231" i="2" s="1"/>
  <c r="X230" i="2"/>
  <c r="Y230" i="2" s="1"/>
  <c r="Z230" i="2" s="1"/>
  <c r="V231" i="2" s="1"/>
  <c r="AD230" i="2"/>
  <c r="AC231" i="2"/>
  <c r="C230" i="2"/>
  <c r="B231" i="2"/>
  <c r="U230" i="2"/>
  <c r="T231" i="2"/>
  <c r="L230" i="2"/>
  <c r="K231" i="2"/>
  <c r="AM230" i="2"/>
  <c r="AL231" i="2"/>
  <c r="X231" i="2" l="1"/>
  <c r="Y231" i="2" s="1"/>
  <c r="Z231" i="2" s="1"/>
  <c r="V232" i="2" s="1"/>
  <c r="F231" i="2"/>
  <c r="G231" i="2" s="1"/>
  <c r="H231" i="2" s="1"/>
  <c r="D232" i="2" s="1"/>
  <c r="L231" i="2"/>
  <c r="K232" i="2"/>
  <c r="AM231" i="2"/>
  <c r="AL232" i="2"/>
  <c r="U231" i="2"/>
  <c r="T232" i="2"/>
  <c r="C231" i="2"/>
  <c r="B232" i="2"/>
  <c r="AD231" i="2"/>
  <c r="AC232" i="2"/>
  <c r="F232" i="2" l="1"/>
  <c r="G232" i="2" s="1"/>
  <c r="H232" i="2" s="1"/>
  <c r="D233" i="2" s="1"/>
  <c r="X232" i="2"/>
  <c r="Y232" i="2" s="1"/>
  <c r="Z232" i="2" s="1"/>
  <c r="V233" i="2" s="1"/>
  <c r="AD232" i="2"/>
  <c r="AC233" i="2"/>
  <c r="C232" i="2"/>
  <c r="B233" i="2"/>
  <c r="AM232" i="2"/>
  <c r="AL233" i="2"/>
  <c r="L232" i="2"/>
  <c r="K233" i="2"/>
  <c r="U232" i="2"/>
  <c r="T233" i="2"/>
  <c r="X233" i="2" l="1"/>
  <c r="Y233" i="2" s="1"/>
  <c r="Z233" i="2" s="1"/>
  <c r="V234" i="2" s="1"/>
  <c r="F233" i="2"/>
  <c r="G233" i="2" s="1"/>
  <c r="H233" i="2" s="1"/>
  <c r="D234" i="2" s="1"/>
  <c r="C233" i="2"/>
  <c r="B234" i="2"/>
  <c r="L233" i="2"/>
  <c r="K234" i="2"/>
  <c r="U233" i="2"/>
  <c r="T234" i="2"/>
  <c r="AM233" i="2"/>
  <c r="AL234" i="2"/>
  <c r="AD233" i="2"/>
  <c r="AC234" i="2"/>
  <c r="F234" i="2" l="1"/>
  <c r="G234" i="2" s="1"/>
  <c r="H234" i="2" s="1"/>
  <c r="D235" i="2" s="1"/>
  <c r="X234" i="2"/>
  <c r="Y234" i="2" s="1"/>
  <c r="Z234" i="2" s="1"/>
  <c r="V235" i="2" s="1"/>
  <c r="AD234" i="2"/>
  <c r="AC235" i="2"/>
  <c r="AM234" i="2"/>
  <c r="AL235" i="2"/>
  <c r="L234" i="2"/>
  <c r="K235" i="2"/>
  <c r="C234" i="2"/>
  <c r="B235" i="2"/>
  <c r="U234" i="2"/>
  <c r="T235" i="2"/>
  <c r="X235" i="2" l="1"/>
  <c r="Y235" i="2" s="1"/>
  <c r="Z235" i="2" s="1"/>
  <c r="V236" i="2" s="1"/>
  <c r="F235" i="2"/>
  <c r="G235" i="2" s="1"/>
  <c r="H235" i="2" s="1"/>
  <c r="D236" i="2" s="1"/>
  <c r="C235" i="2"/>
  <c r="B236" i="2"/>
  <c r="U235" i="2"/>
  <c r="T236" i="2"/>
  <c r="L235" i="2"/>
  <c r="K236" i="2"/>
  <c r="AD235" i="2"/>
  <c r="AC236" i="2"/>
  <c r="AM235" i="2"/>
  <c r="AL236" i="2"/>
  <c r="F236" i="2" l="1"/>
  <c r="G236" i="2" s="1"/>
  <c r="H236" i="2" s="1"/>
  <c r="D237" i="2" s="1"/>
  <c r="X236" i="2"/>
  <c r="Y236" i="2" s="1"/>
  <c r="Z236" i="2" s="1"/>
  <c r="V237" i="2" s="1"/>
  <c r="C236" i="2"/>
  <c r="B237" i="2"/>
  <c r="AD236" i="2"/>
  <c r="AC237" i="2"/>
  <c r="AM236" i="2"/>
  <c r="AL237" i="2"/>
  <c r="L236" i="2"/>
  <c r="K237" i="2"/>
  <c r="U236" i="2"/>
  <c r="T237" i="2"/>
  <c r="X237" i="2" l="1"/>
  <c r="Y237" i="2" s="1"/>
  <c r="Z237" i="2" s="1"/>
  <c r="V238" i="2" s="1"/>
  <c r="F237" i="2"/>
  <c r="G237" i="2" s="1"/>
  <c r="H237" i="2" s="1"/>
  <c r="D238" i="2" s="1"/>
  <c r="AD237" i="2"/>
  <c r="AC238" i="2"/>
  <c r="U237" i="2"/>
  <c r="T238" i="2"/>
  <c r="C237" i="2"/>
  <c r="B238" i="2"/>
  <c r="AM237" i="2"/>
  <c r="AL238" i="2"/>
  <c r="L237" i="2"/>
  <c r="K238" i="2"/>
  <c r="F238" i="2" l="1"/>
  <c r="G238" i="2" s="1"/>
  <c r="H238" i="2" s="1"/>
  <c r="D239" i="2" s="1"/>
  <c r="X238" i="2"/>
  <c r="Y238" i="2" s="1"/>
  <c r="Z238" i="2" s="1"/>
  <c r="V239" i="2" s="1"/>
  <c r="AD238" i="2"/>
  <c r="AC239" i="2"/>
  <c r="U238" i="2"/>
  <c r="T239" i="2"/>
  <c r="L238" i="2"/>
  <c r="K239" i="2"/>
  <c r="AM238" i="2"/>
  <c r="AL239" i="2"/>
  <c r="C238" i="2"/>
  <c r="B239" i="2"/>
  <c r="X239" i="2" l="1"/>
  <c r="Y239" i="2" s="1"/>
  <c r="Z239" i="2" s="1"/>
  <c r="V240" i="2" s="1"/>
  <c r="F239" i="2"/>
  <c r="G239" i="2" s="1"/>
  <c r="H239" i="2" s="1"/>
  <c r="D240" i="2" s="1"/>
  <c r="AD239" i="2"/>
  <c r="AC240" i="2"/>
  <c r="AM239" i="2"/>
  <c r="AL240" i="2"/>
  <c r="C239" i="2"/>
  <c r="B240" i="2"/>
  <c r="L239" i="2"/>
  <c r="K240" i="2"/>
  <c r="U239" i="2"/>
  <c r="T240" i="2"/>
  <c r="F240" i="2" l="1"/>
  <c r="G240" i="2" s="1"/>
  <c r="H240" i="2" s="1"/>
  <c r="D241" i="2" s="1"/>
  <c r="X240" i="2"/>
  <c r="Y240" i="2" s="1"/>
  <c r="Z240" i="2" s="1"/>
  <c r="V241" i="2" s="1"/>
  <c r="AM240" i="2"/>
  <c r="AL241" i="2"/>
  <c r="U240" i="2"/>
  <c r="T241" i="2"/>
  <c r="AD240" i="2"/>
  <c r="AC241" i="2"/>
  <c r="L240" i="2"/>
  <c r="K241" i="2"/>
  <c r="C240" i="2"/>
  <c r="B241" i="2"/>
  <c r="X241" i="2" l="1"/>
  <c r="Y241" i="2" s="1"/>
  <c r="Z241" i="2" s="1"/>
  <c r="V242" i="2" s="1"/>
  <c r="F241" i="2"/>
  <c r="G241" i="2" s="1"/>
  <c r="H241" i="2" s="1"/>
  <c r="D242" i="2" s="1"/>
  <c r="C241" i="2"/>
  <c r="B242" i="2"/>
  <c r="L241" i="2"/>
  <c r="K242" i="2"/>
  <c r="AD241" i="2"/>
  <c r="AC242" i="2"/>
  <c r="AL242" i="2"/>
  <c r="AM241" i="2"/>
  <c r="U241" i="2"/>
  <c r="T242" i="2"/>
  <c r="F242" i="2" l="1"/>
  <c r="G242" i="2" s="1"/>
  <c r="H242" i="2" s="1"/>
  <c r="D243" i="2" s="1"/>
  <c r="X242" i="2"/>
  <c r="Y242" i="2" s="1"/>
  <c r="Z242" i="2" s="1"/>
  <c r="V243" i="2" s="1"/>
  <c r="T243" i="2"/>
  <c r="U242" i="2"/>
  <c r="AD242" i="2"/>
  <c r="AC243" i="2"/>
  <c r="AL243" i="2"/>
  <c r="AM242" i="2"/>
  <c r="K243" i="2"/>
  <c r="L242" i="2"/>
  <c r="B243" i="2"/>
  <c r="C242" i="2"/>
  <c r="X243" i="2" l="1"/>
  <c r="Y243" i="2" s="1"/>
  <c r="Z243" i="2" s="1"/>
  <c r="V244" i="2" s="1"/>
  <c r="F243" i="2"/>
  <c r="G243" i="2" s="1"/>
  <c r="H243" i="2" s="1"/>
  <c r="D244" i="2" s="1"/>
  <c r="U243" i="2"/>
  <c r="T244" i="2"/>
  <c r="C243" i="2"/>
  <c r="B244" i="2"/>
  <c r="AM243" i="2"/>
  <c r="AL244" i="2"/>
  <c r="L243" i="2"/>
  <c r="K244" i="2"/>
  <c r="AC244" i="2"/>
  <c r="AD243" i="2"/>
  <c r="F244" i="2" l="1"/>
  <c r="G244" i="2" s="1"/>
  <c r="H244" i="2" s="1"/>
  <c r="D245" i="2" s="1"/>
  <c r="X244" i="2"/>
  <c r="Y244" i="2" s="1"/>
  <c r="Z244" i="2" s="1"/>
  <c r="V245" i="2" s="1"/>
  <c r="L244" i="2"/>
  <c r="K245" i="2"/>
  <c r="C244" i="2"/>
  <c r="B245" i="2"/>
  <c r="AM244" i="2"/>
  <c r="AL245" i="2"/>
  <c r="AD244" i="2"/>
  <c r="AC245" i="2"/>
  <c r="T245" i="2"/>
  <c r="U244" i="2"/>
  <c r="X245" i="2" l="1"/>
  <c r="Y245" i="2" s="1"/>
  <c r="Z245" i="2" s="1"/>
  <c r="V246" i="2" s="1"/>
  <c r="F245" i="2"/>
  <c r="G245" i="2" s="1"/>
  <c r="H245" i="2" s="1"/>
  <c r="D246" i="2" s="1"/>
  <c r="C245" i="2"/>
  <c r="B246" i="2"/>
  <c r="U245" i="2"/>
  <c r="T246" i="2"/>
  <c r="K246" i="2"/>
  <c r="L245" i="2"/>
  <c r="AD245" i="2"/>
  <c r="AC246" i="2"/>
  <c r="AM245" i="2"/>
  <c r="AL246" i="2"/>
  <c r="F246" i="2" l="1"/>
  <c r="G246" i="2" s="1"/>
  <c r="H246" i="2" s="1"/>
  <c r="D247" i="2" s="1"/>
  <c r="X246" i="2"/>
  <c r="Y246" i="2" s="1"/>
  <c r="Z246" i="2" s="1"/>
  <c r="V247" i="2" s="1"/>
  <c r="U246" i="2"/>
  <c r="T247" i="2"/>
  <c r="AC247" i="2"/>
  <c r="AD246" i="2"/>
  <c r="AL247" i="2"/>
  <c r="AM246" i="2"/>
  <c r="L246" i="2"/>
  <c r="K247" i="2"/>
  <c r="B247" i="2"/>
  <c r="C246" i="2"/>
  <c r="X247" i="2" l="1"/>
  <c r="Y247" i="2" s="1"/>
  <c r="Z247" i="2" s="1"/>
  <c r="V248" i="2" s="1"/>
  <c r="F247" i="2"/>
  <c r="G247" i="2" s="1"/>
  <c r="H247" i="2" s="1"/>
  <c r="D248" i="2" s="1"/>
  <c r="AC248" i="2"/>
  <c r="AD247" i="2"/>
  <c r="T248" i="2"/>
  <c r="U247" i="2"/>
  <c r="K248" i="2"/>
  <c r="L247" i="2"/>
  <c r="C247" i="2"/>
  <c r="B248" i="2"/>
  <c r="AL248" i="2"/>
  <c r="AM247" i="2"/>
  <c r="F248" i="2" l="1"/>
  <c r="G248" i="2" s="1"/>
  <c r="H248" i="2" s="1"/>
  <c r="D249" i="2" s="1"/>
  <c r="AL249" i="2"/>
  <c r="AM248" i="2"/>
  <c r="T249" i="2"/>
  <c r="U248" i="2"/>
  <c r="X248" i="2"/>
  <c r="Y248" i="2" s="1"/>
  <c r="Z248" i="2" s="1"/>
  <c r="V249" i="2" s="1"/>
  <c r="AD248" i="2"/>
  <c r="AC249" i="2"/>
  <c r="K249" i="2"/>
  <c r="L248" i="2"/>
  <c r="C248" i="2"/>
  <c r="B249" i="2"/>
  <c r="K250" i="2" l="1"/>
  <c r="L249" i="2"/>
  <c r="AC250" i="2"/>
  <c r="AD249" i="2"/>
  <c r="AL250" i="2"/>
  <c r="AM249" i="2"/>
  <c r="T250" i="2"/>
  <c r="U249" i="2"/>
  <c r="B250" i="2"/>
  <c r="C249" i="2"/>
  <c r="X249" i="2"/>
  <c r="Y249" i="2" s="1"/>
  <c r="Z249" i="2" s="1"/>
  <c r="V250" i="2" s="1"/>
  <c r="F249" i="2"/>
  <c r="G249" i="2" s="1"/>
  <c r="H249" i="2" s="1"/>
  <c r="D250" i="2" s="1"/>
  <c r="F250" i="2" l="1"/>
  <c r="G250" i="2" s="1"/>
  <c r="H250" i="2" s="1"/>
  <c r="D251" i="2" s="1"/>
  <c r="X250" i="2"/>
  <c r="Y250" i="2" s="1"/>
  <c r="Z250" i="2" s="1"/>
  <c r="V251" i="2" s="1"/>
  <c r="B251" i="2"/>
  <c r="C250" i="2"/>
  <c r="AM250" i="2"/>
  <c r="AL251" i="2"/>
  <c r="AC251" i="2"/>
  <c r="AD250" i="2"/>
  <c r="T251" i="2"/>
  <c r="U250" i="2"/>
  <c r="L250" i="2"/>
  <c r="K251" i="2"/>
  <c r="X251" i="2" l="1"/>
  <c r="Y251" i="2" s="1"/>
  <c r="Z251" i="2" s="1"/>
  <c r="V252" i="2" s="1"/>
  <c r="F251" i="2"/>
  <c r="G251" i="2" s="1"/>
  <c r="H251" i="2" s="1"/>
  <c r="D252" i="2" s="1"/>
  <c r="B252" i="2"/>
  <c r="C251" i="2"/>
  <c r="K252" i="2"/>
  <c r="L251" i="2"/>
  <c r="AC252" i="2"/>
  <c r="AD251" i="2"/>
  <c r="AL252" i="2"/>
  <c r="AM251" i="2"/>
  <c r="T252" i="2"/>
  <c r="U251" i="2"/>
  <c r="F252" i="2" l="1"/>
  <c r="G252" i="2" s="1"/>
  <c r="H252" i="2" s="1"/>
  <c r="D253" i="2" s="1"/>
  <c r="X252" i="2"/>
  <c r="Y252" i="2" s="1"/>
  <c r="Z252" i="2" s="1"/>
  <c r="V253" i="2" s="1"/>
  <c r="L252" i="2"/>
  <c r="K253" i="2"/>
  <c r="T253" i="2"/>
  <c r="U252" i="2"/>
  <c r="C252" i="2"/>
  <c r="B253" i="2"/>
  <c r="AL253" i="2"/>
  <c r="AM252" i="2"/>
  <c r="AC253" i="2"/>
  <c r="AD252" i="2"/>
  <c r="F253" i="2" l="1"/>
  <c r="G253" i="2" s="1"/>
  <c r="H253" i="2" s="1"/>
  <c r="D254" i="2" s="1"/>
  <c r="X253" i="2"/>
  <c r="Y253" i="2" s="1"/>
  <c r="Z253" i="2" s="1"/>
  <c r="V254" i="2" s="1"/>
  <c r="AL254" i="2"/>
  <c r="AM253" i="2"/>
  <c r="AC254" i="2"/>
  <c r="AD253" i="2"/>
  <c r="T254" i="2"/>
  <c r="U253" i="2"/>
  <c r="K254" i="2"/>
  <c r="L253" i="2"/>
  <c r="B254" i="2"/>
  <c r="C253" i="2"/>
  <c r="F254" i="2" l="1"/>
  <c r="G254" i="2" s="1"/>
  <c r="H254" i="2" s="1"/>
  <c r="D255" i="2" s="1"/>
  <c r="X254" i="2"/>
  <c r="Y254" i="2" s="1"/>
  <c r="Z254" i="2" s="1"/>
  <c r="V255" i="2" s="1"/>
  <c r="AC255" i="2"/>
  <c r="AD254" i="2"/>
  <c r="K255" i="2"/>
  <c r="L254" i="2"/>
  <c r="T255" i="2"/>
  <c r="U254" i="2"/>
  <c r="B255" i="2"/>
  <c r="C254" i="2"/>
  <c r="AL255" i="2"/>
  <c r="AM254" i="2"/>
  <c r="X255" i="2" l="1"/>
  <c r="Y255" i="2" s="1"/>
  <c r="Z255" i="2" s="1"/>
  <c r="V256" i="2" s="1"/>
  <c r="F255" i="2"/>
  <c r="G255" i="2" s="1"/>
  <c r="H255" i="2" s="1"/>
  <c r="D256" i="2" s="1"/>
  <c r="B256" i="2"/>
  <c r="C255" i="2"/>
  <c r="AC256" i="2"/>
  <c r="AD255" i="2"/>
  <c r="K256" i="2"/>
  <c r="L255" i="2"/>
  <c r="AL256" i="2"/>
  <c r="AM255" i="2"/>
  <c r="T256" i="2"/>
  <c r="U255" i="2"/>
  <c r="F256" i="2" l="1"/>
  <c r="G256" i="2" s="1"/>
  <c r="H256" i="2" s="1"/>
  <c r="D257" i="2" s="1"/>
  <c r="X256" i="2"/>
  <c r="Y256" i="2" s="1"/>
  <c r="Z256" i="2" s="1"/>
  <c r="V257" i="2" s="1"/>
  <c r="T257" i="2"/>
  <c r="U256" i="2"/>
  <c r="B257" i="2"/>
  <c r="C256" i="2"/>
  <c r="AL257" i="2"/>
  <c r="AM256" i="2"/>
  <c r="K257" i="2"/>
  <c r="L256" i="2"/>
  <c r="AC257" i="2"/>
  <c r="AD256" i="2"/>
  <c r="X257" i="2" l="1"/>
  <c r="Y257" i="2" s="1"/>
  <c r="Z257" i="2" s="1"/>
  <c r="V258" i="2" s="1"/>
  <c r="F257" i="2"/>
  <c r="G257" i="2" s="1"/>
  <c r="H257" i="2" s="1"/>
  <c r="D258" i="2" s="1"/>
  <c r="B258" i="2"/>
  <c r="C257" i="2"/>
  <c r="K258" i="2"/>
  <c r="L257" i="2"/>
  <c r="AL258" i="2"/>
  <c r="AM257" i="2"/>
  <c r="AC258" i="2"/>
  <c r="AD257" i="2"/>
  <c r="T258" i="2"/>
  <c r="U257" i="2"/>
  <c r="F258" i="2" l="1"/>
  <c r="G258" i="2" s="1"/>
  <c r="H258" i="2" s="1"/>
  <c r="D259" i="2" s="1"/>
  <c r="X258" i="2"/>
  <c r="Y258" i="2" s="1"/>
  <c r="Z258" i="2" s="1"/>
  <c r="V259" i="2" s="1"/>
  <c r="T259" i="2"/>
  <c r="U258" i="2"/>
  <c r="AC259" i="2"/>
  <c r="AD258" i="2"/>
  <c r="K259" i="2"/>
  <c r="L258" i="2"/>
  <c r="B259" i="2"/>
  <c r="C258" i="2"/>
  <c r="AL259" i="2"/>
  <c r="AM258" i="2"/>
  <c r="X259" i="2" l="1"/>
  <c r="Y259" i="2" s="1"/>
  <c r="Z259" i="2" s="1"/>
  <c r="V260" i="2" s="1"/>
  <c r="F259" i="2"/>
  <c r="G259" i="2" s="1"/>
  <c r="H259" i="2" s="1"/>
  <c r="D260" i="2" s="1"/>
  <c r="AL260" i="2"/>
  <c r="AM259" i="2"/>
  <c r="B260" i="2"/>
  <c r="C259" i="2"/>
  <c r="T260" i="2"/>
  <c r="U259" i="2"/>
  <c r="K260" i="2"/>
  <c r="L259" i="2"/>
  <c r="AC260" i="2"/>
  <c r="AD259" i="2"/>
  <c r="F260" i="2" l="1"/>
  <c r="G260" i="2" s="1"/>
  <c r="H260" i="2" s="1"/>
  <c r="D261" i="2" s="1"/>
  <c r="X260" i="2"/>
  <c r="Y260" i="2" s="1"/>
  <c r="Z260" i="2" s="1"/>
  <c r="V261" i="2" s="1"/>
  <c r="AL261" i="2"/>
  <c r="AM260" i="2"/>
  <c r="AC261" i="2"/>
  <c r="AD260" i="2"/>
  <c r="K261" i="2"/>
  <c r="L260" i="2"/>
  <c r="B261" i="2"/>
  <c r="C260" i="2"/>
  <c r="T261" i="2"/>
  <c r="U260" i="2"/>
  <c r="X261" i="2" l="1"/>
  <c r="Y261" i="2" s="1"/>
  <c r="Z261" i="2" s="1"/>
  <c r="V262" i="2" s="1"/>
  <c r="F261" i="2"/>
  <c r="G261" i="2" s="1"/>
  <c r="H261" i="2" s="1"/>
  <c r="D262" i="2" s="1"/>
  <c r="T262" i="2"/>
  <c r="U261" i="2"/>
  <c r="AL262" i="2"/>
  <c r="AM261" i="2"/>
  <c r="B262" i="2"/>
  <c r="C261" i="2"/>
  <c r="AC262" i="2"/>
  <c r="AD261" i="2"/>
  <c r="K262" i="2"/>
  <c r="L261" i="2"/>
  <c r="F262" i="2" l="1"/>
  <c r="G262" i="2" s="1"/>
  <c r="H262" i="2" s="1"/>
  <c r="D263" i="2" s="1"/>
  <c r="X262" i="2"/>
  <c r="Y262" i="2" s="1"/>
  <c r="Z262" i="2" s="1"/>
  <c r="V263" i="2" s="1"/>
  <c r="AL263" i="2"/>
  <c r="AM262" i="2"/>
  <c r="T263" i="2"/>
  <c r="U262" i="2"/>
  <c r="K263" i="2"/>
  <c r="L262" i="2"/>
  <c r="AC263" i="2"/>
  <c r="AD262" i="2"/>
  <c r="B263" i="2"/>
  <c r="C262" i="2"/>
  <c r="X263" i="2" l="1"/>
  <c r="Y263" i="2" s="1"/>
  <c r="Z263" i="2" s="1"/>
  <c r="V264" i="2" s="1"/>
  <c r="F263" i="2"/>
  <c r="G263" i="2" s="1"/>
  <c r="H263" i="2" s="1"/>
  <c r="D264" i="2" s="1"/>
  <c r="AL264" i="2"/>
  <c r="AM263" i="2"/>
  <c r="B264" i="2"/>
  <c r="C263" i="2"/>
  <c r="T264" i="2"/>
  <c r="U263" i="2"/>
  <c r="AC264" i="2"/>
  <c r="AD263" i="2"/>
  <c r="K264" i="2"/>
  <c r="L263" i="2"/>
  <c r="F264" i="2" l="1"/>
  <c r="G264" i="2" s="1"/>
  <c r="H264" i="2" s="1"/>
  <c r="D265" i="2" s="1"/>
  <c r="X264" i="2"/>
  <c r="Y264" i="2" s="1"/>
  <c r="Z264" i="2" s="1"/>
  <c r="V265" i="2" s="1"/>
  <c r="AC265" i="2"/>
  <c r="AD264" i="2"/>
  <c r="B265" i="2"/>
  <c r="C264" i="2"/>
  <c r="K265" i="2"/>
  <c r="L264" i="2"/>
  <c r="T265" i="2"/>
  <c r="U264" i="2"/>
  <c r="AL265" i="2"/>
  <c r="AM264" i="2"/>
  <c r="X265" i="2" l="1"/>
  <c r="Y265" i="2" s="1"/>
  <c r="Z265" i="2" s="1"/>
  <c r="V266" i="2" s="1"/>
  <c r="F265" i="2"/>
  <c r="G265" i="2" s="1"/>
  <c r="H265" i="2" s="1"/>
  <c r="D266" i="2" s="1"/>
  <c r="AC266" i="2"/>
  <c r="AD265" i="2"/>
  <c r="U265" i="2"/>
  <c r="T266" i="2"/>
  <c r="AL266" i="2"/>
  <c r="AM265" i="2"/>
  <c r="B266" i="2"/>
  <c r="C265" i="2"/>
  <c r="L265" i="2"/>
  <c r="K266" i="2"/>
  <c r="F266" i="2" l="1"/>
  <c r="G266" i="2" s="1"/>
  <c r="H266" i="2" s="1"/>
  <c r="D267" i="2" s="1"/>
  <c r="X266" i="2"/>
  <c r="Y266" i="2" s="1"/>
  <c r="Z266" i="2" s="1"/>
  <c r="V267" i="2" s="1"/>
  <c r="K267" i="2"/>
  <c r="L266" i="2"/>
  <c r="AD266" i="2"/>
  <c r="AC267" i="2"/>
  <c r="T267" i="2"/>
  <c r="U266" i="2"/>
  <c r="B267" i="2"/>
  <c r="C266" i="2"/>
  <c r="AM266" i="2"/>
  <c r="AL267" i="2"/>
  <c r="X267" i="2" l="1"/>
  <c r="Y267" i="2" s="1"/>
  <c r="Z267" i="2" s="1"/>
  <c r="V268" i="2" s="1"/>
  <c r="F267" i="2"/>
  <c r="G267" i="2" s="1"/>
  <c r="H267" i="2" s="1"/>
  <c r="D268" i="2" s="1"/>
  <c r="AM267" i="2"/>
  <c r="AL268" i="2"/>
  <c r="C267" i="2"/>
  <c r="B268" i="2"/>
  <c r="AC268" i="2"/>
  <c r="AD267" i="2"/>
  <c r="L267" i="2"/>
  <c r="K268" i="2"/>
  <c r="T268" i="2"/>
  <c r="U267" i="2"/>
  <c r="F268" i="2" l="1"/>
  <c r="G268" i="2" s="1"/>
  <c r="H268" i="2" s="1"/>
  <c r="D269" i="2" s="1"/>
  <c r="X268" i="2"/>
  <c r="Y268" i="2" s="1"/>
  <c r="Z268" i="2" s="1"/>
  <c r="V269" i="2" s="1"/>
  <c r="T269" i="2"/>
  <c r="U268" i="2"/>
  <c r="B269" i="2"/>
  <c r="C268" i="2"/>
  <c r="AM268" i="2"/>
  <c r="AL269" i="2"/>
  <c r="K269" i="2"/>
  <c r="L268" i="2"/>
  <c r="AC269" i="2"/>
  <c r="AD268" i="2"/>
  <c r="X269" i="2" l="1"/>
  <c r="Y269" i="2" s="1"/>
  <c r="Z269" i="2" s="1"/>
  <c r="V270" i="2" s="1"/>
  <c r="F269" i="2"/>
  <c r="G269" i="2" s="1"/>
  <c r="H269" i="2" s="1"/>
  <c r="D270" i="2" s="1"/>
  <c r="AC270" i="2"/>
  <c r="AD269" i="2"/>
  <c r="T270" i="2"/>
  <c r="U269" i="2"/>
  <c r="K270" i="2"/>
  <c r="L269" i="2"/>
  <c r="B270" i="2"/>
  <c r="C269" i="2"/>
  <c r="AL270" i="2"/>
  <c r="AM269" i="2"/>
  <c r="F270" i="2" l="1"/>
  <c r="G270" i="2" s="1"/>
  <c r="H270" i="2" s="1"/>
  <c r="D271" i="2" s="1"/>
  <c r="T271" i="2"/>
  <c r="U270" i="2"/>
  <c r="AM270" i="2"/>
  <c r="AL271" i="2"/>
  <c r="K271" i="2"/>
  <c r="L270" i="2"/>
  <c r="B271" i="2"/>
  <c r="C270" i="2"/>
  <c r="X270" i="2"/>
  <c r="Y270" i="2" s="1"/>
  <c r="Z270" i="2" s="1"/>
  <c r="V271" i="2" s="1"/>
  <c r="AD270" i="2"/>
  <c r="AC271" i="2"/>
  <c r="X271" i="2" l="1"/>
  <c r="Y271" i="2" s="1"/>
  <c r="Z271" i="2" s="1"/>
  <c r="V272" i="2" s="1"/>
  <c r="F271" i="2"/>
  <c r="G271" i="2" s="1"/>
  <c r="H271" i="2" s="1"/>
  <c r="D272" i="2" s="1"/>
  <c r="L271" i="2"/>
  <c r="K272" i="2"/>
  <c r="AM271" i="2"/>
  <c r="AL272" i="2"/>
  <c r="B272" i="2"/>
  <c r="C271" i="2"/>
  <c r="AD271" i="2"/>
  <c r="AC272" i="2"/>
  <c r="U271" i="2"/>
  <c r="T272" i="2"/>
  <c r="F272" i="2" l="1"/>
  <c r="G272" i="2" s="1"/>
  <c r="H272" i="2" s="1"/>
  <c r="D273" i="2" s="1"/>
  <c r="X272" i="2"/>
  <c r="Y272" i="2" s="1"/>
  <c r="Z272" i="2" s="1"/>
  <c r="V273" i="2" s="1"/>
  <c r="AM272" i="2"/>
  <c r="AL273" i="2"/>
  <c r="L272" i="2"/>
  <c r="K273" i="2"/>
  <c r="U272" i="2"/>
  <c r="T273" i="2"/>
  <c r="AD272" i="2"/>
  <c r="AC273" i="2"/>
  <c r="C272" i="2"/>
  <c r="B273" i="2"/>
  <c r="X273" i="2" l="1"/>
  <c r="Y273" i="2" s="1"/>
  <c r="Z273" i="2" s="1"/>
  <c r="V274" i="2" s="1"/>
  <c r="F273" i="2"/>
  <c r="G273" i="2" s="1"/>
  <c r="H273" i="2" s="1"/>
  <c r="D274" i="2" s="1"/>
  <c r="AD273" i="2"/>
  <c r="AC274" i="2"/>
  <c r="C273" i="2"/>
  <c r="B274" i="2"/>
  <c r="L273" i="2"/>
  <c r="K274" i="2"/>
  <c r="U273" i="2"/>
  <c r="T274" i="2"/>
  <c r="AM273" i="2"/>
  <c r="AL274" i="2"/>
  <c r="F274" i="2" l="1"/>
  <c r="G274" i="2" s="1"/>
  <c r="H274" i="2" s="1"/>
  <c r="D275" i="2" s="1"/>
  <c r="X274" i="2"/>
  <c r="Y274" i="2" s="1"/>
  <c r="Z274" i="2" s="1"/>
  <c r="V275" i="2" s="1"/>
  <c r="AD274" i="2"/>
  <c r="AC275" i="2"/>
  <c r="U274" i="2"/>
  <c r="T275" i="2"/>
  <c r="AM274" i="2"/>
  <c r="AL275" i="2"/>
  <c r="L274" i="2"/>
  <c r="K275" i="2"/>
  <c r="C274" i="2"/>
  <c r="B275" i="2"/>
  <c r="X275" i="2" l="1"/>
  <c r="Y275" i="2" s="1"/>
  <c r="Z275" i="2" s="1"/>
  <c r="V276" i="2" s="1"/>
  <c r="F275" i="2"/>
  <c r="G275" i="2" s="1"/>
  <c r="H275" i="2" s="1"/>
  <c r="D276" i="2" s="1"/>
  <c r="C275" i="2"/>
  <c r="B276" i="2"/>
  <c r="U275" i="2"/>
  <c r="T276" i="2"/>
  <c r="L275" i="2"/>
  <c r="K276" i="2"/>
  <c r="AM275" i="2"/>
  <c r="AL276" i="2"/>
  <c r="AD275" i="2"/>
  <c r="AC276" i="2"/>
  <c r="F276" i="2" l="1"/>
  <c r="G276" i="2" s="1"/>
  <c r="H276" i="2" s="1"/>
  <c r="D277" i="2" s="1"/>
  <c r="X276" i="2"/>
  <c r="Y276" i="2" s="1"/>
  <c r="Z276" i="2" s="1"/>
  <c r="V277" i="2" s="1"/>
  <c r="C276" i="2"/>
  <c r="B277" i="2"/>
  <c r="U276" i="2"/>
  <c r="T277" i="2"/>
  <c r="AD276" i="2"/>
  <c r="AC277" i="2"/>
  <c r="AM276" i="2"/>
  <c r="AL277" i="2"/>
  <c r="L276" i="2"/>
  <c r="K277" i="2"/>
  <c r="X277" i="2" l="1"/>
  <c r="Y277" i="2" s="1"/>
  <c r="Z277" i="2" s="1"/>
  <c r="V278" i="2" s="1"/>
  <c r="F277" i="2"/>
  <c r="G277" i="2" s="1"/>
  <c r="H277" i="2" s="1"/>
  <c r="D278" i="2" s="1"/>
  <c r="C277" i="2"/>
  <c r="B278" i="2"/>
  <c r="AD277" i="2"/>
  <c r="AC278" i="2"/>
  <c r="L277" i="2"/>
  <c r="K278" i="2"/>
  <c r="AM277" i="2"/>
  <c r="AL278" i="2"/>
  <c r="U277" i="2"/>
  <c r="T278" i="2"/>
  <c r="F278" i="2" l="1"/>
  <c r="G278" i="2" s="1"/>
  <c r="H278" i="2" s="1"/>
  <c r="D279" i="2" s="1"/>
  <c r="X278" i="2"/>
  <c r="Y278" i="2" s="1"/>
  <c r="Z278" i="2" s="1"/>
  <c r="V279" i="2" s="1"/>
  <c r="AD278" i="2"/>
  <c r="AC279" i="2"/>
  <c r="C278" i="2"/>
  <c r="B279" i="2"/>
  <c r="U278" i="2"/>
  <c r="T279" i="2"/>
  <c r="AM278" i="2"/>
  <c r="AL279" i="2"/>
  <c r="L278" i="2"/>
  <c r="K279" i="2"/>
  <c r="X279" i="2" l="1"/>
  <c r="Y279" i="2" s="1"/>
  <c r="Z279" i="2" s="1"/>
  <c r="V280" i="2" s="1"/>
  <c r="F279" i="2"/>
  <c r="G279" i="2" s="1"/>
  <c r="H279" i="2" s="1"/>
  <c r="D280" i="2" s="1"/>
  <c r="AD279" i="2"/>
  <c r="AC280" i="2"/>
  <c r="C279" i="2"/>
  <c r="B280" i="2"/>
  <c r="L279" i="2"/>
  <c r="K280" i="2"/>
  <c r="AM279" i="2"/>
  <c r="AL280" i="2"/>
  <c r="U279" i="2"/>
  <c r="T280" i="2"/>
  <c r="F280" i="2" l="1"/>
  <c r="G280" i="2" s="1"/>
  <c r="H280" i="2" s="1"/>
  <c r="D281" i="2" s="1"/>
  <c r="X280" i="2"/>
  <c r="Y280" i="2" s="1"/>
  <c r="Z280" i="2" s="1"/>
  <c r="V281" i="2" s="1"/>
  <c r="C280" i="2"/>
  <c r="B281" i="2"/>
  <c r="AL281" i="2"/>
  <c r="AM280" i="2"/>
  <c r="U280" i="2"/>
  <c r="T281" i="2"/>
  <c r="L280" i="2"/>
  <c r="K281" i="2"/>
  <c r="AD280" i="2"/>
  <c r="AC281" i="2"/>
  <c r="X281" i="2" l="1"/>
  <c r="Y281" i="2" s="1"/>
  <c r="Z281" i="2" s="1"/>
  <c r="V282" i="2" s="1"/>
  <c r="F281" i="2"/>
  <c r="G281" i="2" s="1"/>
  <c r="H281" i="2" s="1"/>
  <c r="D282" i="2" s="1"/>
  <c r="AM281" i="2"/>
  <c r="AL282" i="2"/>
  <c r="K282" i="2"/>
  <c r="L281" i="2"/>
  <c r="T282" i="2"/>
  <c r="U281" i="2"/>
  <c r="AC282" i="2"/>
  <c r="AD281" i="2"/>
  <c r="B282" i="2"/>
  <c r="C281" i="2"/>
  <c r="X282" i="2" l="1"/>
  <c r="Y282" i="2" s="1"/>
  <c r="Z282" i="2" s="1"/>
  <c r="V283" i="2" s="1"/>
  <c r="F282" i="2"/>
  <c r="G282" i="2" s="1"/>
  <c r="H282" i="2" s="1"/>
  <c r="D283" i="2" s="1"/>
  <c r="AL283" i="2"/>
  <c r="AM282" i="2"/>
  <c r="L282" i="2"/>
  <c r="K283" i="2"/>
  <c r="C282" i="2"/>
  <c r="B283" i="2"/>
  <c r="AC283" i="2"/>
  <c r="AD282" i="2"/>
  <c r="T283" i="2"/>
  <c r="U282" i="2"/>
  <c r="F283" i="2" l="1"/>
  <c r="G283" i="2" s="1"/>
  <c r="H283" i="2" s="1"/>
  <c r="D284" i="2" s="1"/>
  <c r="X283" i="2"/>
  <c r="Y283" i="2" s="1"/>
  <c r="Z283" i="2" s="1"/>
  <c r="V284" i="2" s="1"/>
  <c r="AD283" i="2"/>
  <c r="AC284" i="2"/>
  <c r="B284" i="2"/>
  <c r="C283" i="2"/>
  <c r="T284" i="2"/>
  <c r="U283" i="2"/>
  <c r="AM283" i="2"/>
  <c r="AL284" i="2"/>
  <c r="K284" i="2"/>
  <c r="L283" i="2"/>
  <c r="X284" i="2" l="1"/>
  <c r="Y284" i="2" s="1"/>
  <c r="Z284" i="2" s="1"/>
  <c r="V285" i="2" s="1"/>
  <c r="F284" i="2"/>
  <c r="G284" i="2" s="1"/>
  <c r="H284" i="2" s="1"/>
  <c r="D285" i="2" s="1"/>
  <c r="B285" i="2"/>
  <c r="C284" i="2"/>
  <c r="AL285" i="2"/>
  <c r="AM284" i="2"/>
  <c r="K285" i="2"/>
  <c r="L284" i="2"/>
  <c r="AC285" i="2"/>
  <c r="AD284" i="2"/>
  <c r="T285" i="2"/>
  <c r="U284" i="2"/>
  <c r="F285" i="2" l="1"/>
  <c r="G285" i="2" s="1"/>
  <c r="H285" i="2" s="1"/>
  <c r="D286" i="2" s="1"/>
  <c r="X285" i="2"/>
  <c r="Y285" i="2" s="1"/>
  <c r="Z285" i="2" s="1"/>
  <c r="V286" i="2" s="1"/>
  <c r="AC286" i="2"/>
  <c r="AD285" i="2"/>
  <c r="C285" i="2"/>
  <c r="B286" i="2"/>
  <c r="U285" i="2"/>
  <c r="T286" i="2"/>
  <c r="L285" i="2"/>
  <c r="K286" i="2"/>
  <c r="AL286" i="2"/>
  <c r="AM285" i="2"/>
  <c r="X286" i="2" l="1"/>
  <c r="Y286" i="2" s="1"/>
  <c r="Z286" i="2" s="1"/>
  <c r="V287" i="2" s="1"/>
  <c r="F286" i="2"/>
  <c r="G286" i="2" s="1"/>
  <c r="H286" i="2" s="1"/>
  <c r="D287" i="2" s="1"/>
  <c r="K287" i="2"/>
  <c r="L286" i="2"/>
  <c r="AD286" i="2"/>
  <c r="AC287" i="2"/>
  <c r="B287" i="2"/>
  <c r="C286" i="2"/>
  <c r="AM286" i="2"/>
  <c r="AL287" i="2"/>
  <c r="T287" i="2"/>
  <c r="U286" i="2"/>
  <c r="F287" i="2" l="1"/>
  <c r="G287" i="2" s="1"/>
  <c r="H287" i="2" s="1"/>
  <c r="D288" i="2" s="1"/>
  <c r="X287" i="2"/>
  <c r="Y287" i="2" s="1"/>
  <c r="Z287" i="2" s="1"/>
  <c r="V288" i="2" s="1"/>
  <c r="T288" i="2"/>
  <c r="U287" i="2"/>
  <c r="C287" i="2"/>
  <c r="B288" i="2"/>
  <c r="K288" i="2"/>
  <c r="L287" i="2"/>
  <c r="AL288" i="2"/>
  <c r="AM287" i="2"/>
  <c r="AC288" i="2"/>
  <c r="AD287" i="2"/>
  <c r="X288" i="2" l="1"/>
  <c r="Y288" i="2" s="1"/>
  <c r="Z288" i="2" s="1"/>
  <c r="V289" i="2" s="1"/>
  <c r="F288" i="2"/>
  <c r="G288" i="2" s="1"/>
  <c r="H288" i="2" s="1"/>
  <c r="D289" i="2" s="1"/>
  <c r="B289" i="2"/>
  <c r="C288" i="2"/>
  <c r="AD288" i="2"/>
  <c r="AC289" i="2"/>
  <c r="AL289" i="2"/>
  <c r="AM288" i="2"/>
  <c r="U288" i="2"/>
  <c r="T289" i="2"/>
  <c r="K289" i="2"/>
  <c r="L288" i="2"/>
  <c r="X289" i="2" l="1"/>
  <c r="Y289" i="2" s="1"/>
  <c r="Z289" i="2" s="1"/>
  <c r="V290" i="2" s="1"/>
  <c r="F289" i="2"/>
  <c r="G289" i="2" s="1"/>
  <c r="H289" i="2" s="1"/>
  <c r="D290" i="2" s="1"/>
  <c r="K290" i="2"/>
  <c r="L289" i="2"/>
  <c r="AD289" i="2"/>
  <c r="AC290" i="2"/>
  <c r="AM289" i="2"/>
  <c r="AL290" i="2"/>
  <c r="B290" i="2"/>
  <c r="C289" i="2"/>
  <c r="T290" i="2"/>
  <c r="U289" i="2"/>
  <c r="F290" i="2" l="1"/>
  <c r="G290" i="2" s="1"/>
  <c r="H290" i="2" s="1"/>
  <c r="D291" i="2" s="1"/>
  <c r="X290" i="2"/>
  <c r="Y290" i="2" s="1"/>
  <c r="Z290" i="2" s="1"/>
  <c r="V291" i="2" s="1"/>
  <c r="U290" i="2"/>
  <c r="T291" i="2"/>
  <c r="AD290" i="2"/>
  <c r="AC291" i="2"/>
  <c r="L290" i="2"/>
  <c r="K291" i="2"/>
  <c r="C290" i="2"/>
  <c r="B291" i="2"/>
  <c r="AL291" i="2"/>
  <c r="AM290" i="2"/>
  <c r="X291" i="2" l="1"/>
  <c r="Y291" i="2" s="1"/>
  <c r="Z291" i="2" s="1"/>
  <c r="V292" i="2" s="1"/>
  <c r="F291" i="2"/>
  <c r="G291" i="2" s="1"/>
  <c r="H291" i="2" s="1"/>
  <c r="D292" i="2" s="1"/>
  <c r="AC292" i="2"/>
  <c r="AD291" i="2"/>
  <c r="AM291" i="2"/>
  <c r="AL292" i="2"/>
  <c r="C291" i="2"/>
  <c r="B292" i="2"/>
  <c r="L291" i="2"/>
  <c r="K292" i="2"/>
  <c r="U291" i="2"/>
  <c r="T292" i="2"/>
  <c r="F292" i="2" l="1"/>
  <c r="G292" i="2" s="1"/>
  <c r="H292" i="2" s="1"/>
  <c r="D293" i="2" s="1"/>
  <c r="AM292" i="2"/>
  <c r="AL293" i="2"/>
  <c r="T293" i="2"/>
  <c r="U292" i="2"/>
  <c r="L292" i="2"/>
  <c r="K293" i="2"/>
  <c r="AD292" i="2"/>
  <c r="AC293" i="2"/>
  <c r="C292" i="2"/>
  <c r="B293" i="2"/>
  <c r="X292" i="2"/>
  <c r="Y292" i="2" s="1"/>
  <c r="Z292" i="2" s="1"/>
  <c r="V293" i="2" s="1"/>
  <c r="X293" i="2" l="1"/>
  <c r="Y293" i="2" s="1"/>
  <c r="Z293" i="2" s="1"/>
  <c r="V294" i="2" s="1"/>
  <c r="F293" i="2"/>
  <c r="G293" i="2" s="1"/>
  <c r="H293" i="2" s="1"/>
  <c r="D294" i="2" s="1"/>
  <c r="AM293" i="2"/>
  <c r="AL294" i="2"/>
  <c r="U293" i="2"/>
  <c r="T294" i="2"/>
  <c r="C293" i="2"/>
  <c r="B294" i="2"/>
  <c r="AD293" i="2"/>
  <c r="AC294" i="2"/>
  <c r="K294" i="2"/>
  <c r="L293" i="2"/>
  <c r="F294" i="2" l="1"/>
  <c r="G294" i="2" s="1"/>
  <c r="H294" i="2" s="1"/>
  <c r="D295" i="2" s="1"/>
  <c r="X294" i="2"/>
  <c r="Y294" i="2" s="1"/>
  <c r="Z294" i="2" s="1"/>
  <c r="V295" i="2" s="1"/>
  <c r="AL295" i="2"/>
  <c r="AM294" i="2"/>
  <c r="L294" i="2"/>
  <c r="K295" i="2"/>
  <c r="B295" i="2"/>
  <c r="C294" i="2"/>
  <c r="AD294" i="2"/>
  <c r="AC295" i="2"/>
  <c r="U294" i="2"/>
  <c r="T295" i="2"/>
  <c r="X295" i="2" l="1"/>
  <c r="Y295" i="2" s="1"/>
  <c r="Z295" i="2" s="1"/>
  <c r="V296" i="2" s="1"/>
  <c r="F295" i="2"/>
  <c r="G295" i="2" s="1"/>
  <c r="H295" i="2" s="1"/>
  <c r="D296" i="2" s="1"/>
  <c r="U295" i="2"/>
  <c r="T296" i="2"/>
  <c r="L295" i="2"/>
  <c r="K296" i="2"/>
  <c r="C295" i="2"/>
  <c r="B296" i="2"/>
  <c r="AM295" i="2"/>
  <c r="AL296" i="2"/>
  <c r="AC296" i="2"/>
  <c r="AD295" i="2"/>
  <c r="X296" i="2" l="1"/>
  <c r="Y296" i="2" s="1"/>
  <c r="Z296" i="2" s="1"/>
  <c r="V297" i="2" s="1"/>
  <c r="F296" i="2"/>
  <c r="G296" i="2" s="1"/>
  <c r="H296" i="2" s="1"/>
  <c r="D297" i="2" s="1"/>
  <c r="L296" i="2"/>
  <c r="K297" i="2"/>
  <c r="T297" i="2"/>
  <c r="U296" i="2"/>
  <c r="AD296" i="2"/>
  <c r="AC297" i="2"/>
  <c r="AM296" i="2"/>
  <c r="AL297" i="2"/>
  <c r="C296" i="2"/>
  <c r="B297" i="2"/>
  <c r="F297" i="2" l="1"/>
  <c r="G297" i="2" s="1"/>
  <c r="H297" i="2" s="1"/>
  <c r="D298" i="2" s="1"/>
  <c r="X297" i="2"/>
  <c r="Y297" i="2" s="1"/>
  <c r="Z297" i="2" s="1"/>
  <c r="V298" i="2" s="1"/>
  <c r="AL298" i="2"/>
  <c r="AM297" i="2"/>
  <c r="AC298" i="2"/>
  <c r="AD297" i="2"/>
  <c r="K298" i="2"/>
  <c r="L297" i="2"/>
  <c r="C297" i="2"/>
  <c r="B298" i="2"/>
  <c r="T298" i="2"/>
  <c r="U297" i="2"/>
  <c r="X298" i="2" l="1"/>
  <c r="Y298" i="2" s="1"/>
  <c r="Z298" i="2" s="1"/>
  <c r="V299" i="2" s="1"/>
  <c r="F298" i="2"/>
  <c r="G298" i="2" s="1"/>
  <c r="H298" i="2" s="1"/>
  <c r="D299" i="2" s="1"/>
  <c r="U298" i="2"/>
  <c r="T299" i="2"/>
  <c r="AM298" i="2"/>
  <c r="AL299" i="2"/>
  <c r="B299" i="2"/>
  <c r="C298" i="2"/>
  <c r="K299" i="2"/>
  <c r="L298" i="2"/>
  <c r="AD298" i="2"/>
  <c r="AC299" i="2"/>
  <c r="F299" i="2" l="1"/>
  <c r="G299" i="2" s="1"/>
  <c r="H299" i="2" s="1"/>
  <c r="D300" i="2" s="1"/>
  <c r="X299" i="2"/>
  <c r="Y299" i="2" s="1"/>
  <c r="Z299" i="2" s="1"/>
  <c r="V300" i="2" s="1"/>
  <c r="AM299" i="2"/>
  <c r="AL300" i="2"/>
  <c r="L299" i="2"/>
  <c r="K300" i="2"/>
  <c r="AD299" i="2"/>
  <c r="AC300" i="2"/>
  <c r="U299" i="2"/>
  <c r="T300" i="2"/>
  <c r="C299" i="2"/>
  <c r="B300" i="2"/>
  <c r="X300" i="2" l="1"/>
  <c r="Y300" i="2" s="1"/>
  <c r="Z300" i="2" s="1"/>
  <c r="V301" i="2" s="1"/>
  <c r="F300" i="2"/>
  <c r="G300" i="2" s="1"/>
  <c r="H300" i="2" s="1"/>
  <c r="D301" i="2" s="1"/>
  <c r="C300" i="2"/>
  <c r="B301" i="2"/>
  <c r="L300" i="2"/>
  <c r="K301" i="2"/>
  <c r="AM300" i="2"/>
  <c r="AL301" i="2"/>
  <c r="U300" i="2"/>
  <c r="T301" i="2"/>
  <c r="AD300" i="2"/>
  <c r="AC301" i="2"/>
  <c r="F301" i="2" l="1"/>
  <c r="G301" i="2" s="1"/>
  <c r="H301" i="2" s="1"/>
  <c r="D302" i="2" s="1"/>
  <c r="X301" i="2"/>
  <c r="Y301" i="2" s="1"/>
  <c r="Z301" i="2" s="1"/>
  <c r="V302" i="2" s="1"/>
  <c r="AD301" i="2"/>
  <c r="AC302" i="2"/>
  <c r="U301" i="2"/>
  <c r="T302" i="2"/>
  <c r="C301" i="2"/>
  <c r="B302" i="2"/>
  <c r="AM301" i="2"/>
  <c r="AL302" i="2"/>
  <c r="L301" i="2"/>
  <c r="K302" i="2"/>
  <c r="X302" i="2" l="1"/>
  <c r="Y302" i="2" s="1"/>
  <c r="Z302" i="2" s="1"/>
  <c r="V303" i="2" s="1"/>
  <c r="F302" i="2"/>
  <c r="G302" i="2" s="1"/>
  <c r="H302" i="2" s="1"/>
  <c r="D303" i="2" s="1"/>
  <c r="AD302" i="2"/>
  <c r="AC303" i="2"/>
  <c r="C302" i="2"/>
  <c r="B303" i="2"/>
  <c r="L302" i="2"/>
  <c r="K303" i="2"/>
  <c r="AM302" i="2"/>
  <c r="AL303" i="2"/>
  <c r="U302" i="2"/>
  <c r="T303" i="2"/>
  <c r="X303" i="2" l="1"/>
  <c r="Y303" i="2" s="1"/>
  <c r="Z303" i="2" s="1"/>
  <c r="V304" i="2" s="1"/>
  <c r="F303" i="2"/>
  <c r="G303" i="2" s="1"/>
  <c r="H303" i="2" s="1"/>
  <c r="D304" i="2" s="1"/>
  <c r="L303" i="2"/>
  <c r="K304" i="2"/>
  <c r="AL304" i="2"/>
  <c r="AM303" i="2"/>
  <c r="U303" i="2"/>
  <c r="T304" i="2"/>
  <c r="AC304" i="2"/>
  <c r="AD303" i="2"/>
  <c r="C303" i="2"/>
  <c r="B304" i="2"/>
  <c r="F304" i="2" l="1"/>
  <c r="G304" i="2" s="1"/>
  <c r="H304" i="2" s="1"/>
  <c r="D305" i="2" s="1"/>
  <c r="X304" i="2"/>
  <c r="Y304" i="2" s="1"/>
  <c r="Z304" i="2" s="1"/>
  <c r="V305" i="2" s="1"/>
  <c r="K305" i="2"/>
  <c r="L304" i="2"/>
  <c r="AM304" i="2"/>
  <c r="AL305" i="2"/>
  <c r="U304" i="2"/>
  <c r="T305" i="2"/>
  <c r="B305" i="2"/>
  <c r="C304" i="2"/>
  <c r="AC305" i="2"/>
  <c r="AD304" i="2"/>
  <c r="X305" i="2" l="1"/>
  <c r="Y305" i="2" s="1"/>
  <c r="Z305" i="2" s="1"/>
  <c r="V306" i="2" s="1"/>
  <c r="F305" i="2"/>
  <c r="G305" i="2" s="1"/>
  <c r="H305" i="2" s="1"/>
  <c r="D306" i="2" s="1"/>
  <c r="B306" i="2"/>
  <c r="C305" i="2"/>
  <c r="K306" i="2"/>
  <c r="L305" i="2"/>
  <c r="AC306" i="2"/>
  <c r="AD305" i="2"/>
  <c r="T306" i="2"/>
  <c r="U305" i="2"/>
  <c r="AL306" i="2"/>
  <c r="AM305" i="2"/>
  <c r="F306" i="2" l="1"/>
  <c r="G306" i="2" s="1"/>
  <c r="H306" i="2" s="1"/>
  <c r="D307" i="2" s="1"/>
  <c r="X306" i="2"/>
  <c r="Y306" i="2" s="1"/>
  <c r="Z306" i="2" s="1"/>
  <c r="V307" i="2" s="1"/>
  <c r="AL307" i="2"/>
  <c r="AM306" i="2"/>
  <c r="AD306" i="2"/>
  <c r="AC307" i="2"/>
  <c r="B307" i="2"/>
  <c r="C306" i="2"/>
  <c r="T307" i="2"/>
  <c r="U306" i="2"/>
  <c r="L306" i="2"/>
  <c r="K307" i="2"/>
  <c r="X307" i="2" l="1"/>
  <c r="Y307" i="2" s="1"/>
  <c r="Z307" i="2" s="1"/>
  <c r="V308" i="2" s="1"/>
  <c r="F307" i="2"/>
  <c r="G307" i="2" s="1"/>
  <c r="H307" i="2" s="1"/>
  <c r="D308" i="2" s="1"/>
  <c r="K308" i="2"/>
  <c r="L307" i="2"/>
  <c r="T308" i="2"/>
  <c r="U307" i="2"/>
  <c r="AC308" i="2"/>
  <c r="AD307" i="2"/>
  <c r="B308" i="2"/>
  <c r="C307" i="2"/>
  <c r="AL308" i="2"/>
  <c r="AM307" i="2"/>
  <c r="F308" i="2" l="1"/>
  <c r="G308" i="2" s="1"/>
  <c r="H308" i="2" s="1"/>
  <c r="D309" i="2" s="1"/>
  <c r="X308" i="2"/>
  <c r="Y308" i="2" s="1"/>
  <c r="Z308" i="2" s="1"/>
  <c r="V309" i="2" s="1"/>
  <c r="L308" i="2"/>
  <c r="K309" i="2"/>
  <c r="C308" i="2"/>
  <c r="B309" i="2"/>
  <c r="AL309" i="2"/>
  <c r="AM308" i="2"/>
  <c r="T309" i="2"/>
  <c r="U308" i="2"/>
  <c r="AD308" i="2"/>
  <c r="AC309" i="2"/>
  <c r="X309" i="2" l="1"/>
  <c r="Y309" i="2" s="1"/>
  <c r="Z309" i="2" s="1"/>
  <c r="V310" i="2" s="1"/>
  <c r="F309" i="2"/>
  <c r="G309" i="2" s="1"/>
  <c r="H309" i="2" s="1"/>
  <c r="D310" i="2" s="1"/>
  <c r="L309" i="2"/>
  <c r="K310" i="2"/>
  <c r="T310" i="2"/>
  <c r="U309" i="2"/>
  <c r="C309" i="2"/>
  <c r="B310" i="2"/>
  <c r="AD309" i="2"/>
  <c r="AC310" i="2"/>
  <c r="AM309" i="2"/>
  <c r="AL310" i="2"/>
  <c r="F310" i="2" l="1"/>
  <c r="G310" i="2" s="1"/>
  <c r="H310" i="2" s="1"/>
  <c r="D311" i="2" s="1"/>
  <c r="X310" i="2"/>
  <c r="Y310" i="2" s="1"/>
  <c r="Z310" i="2" s="1"/>
  <c r="V311" i="2" s="1"/>
  <c r="AM310" i="2"/>
  <c r="AL311" i="2"/>
  <c r="AD310" i="2"/>
  <c r="AC311" i="2"/>
  <c r="L310" i="2"/>
  <c r="K311" i="2"/>
  <c r="T311" i="2"/>
  <c r="U310" i="2"/>
  <c r="B311" i="2"/>
  <c r="C310" i="2"/>
  <c r="X311" i="2" l="1"/>
  <c r="Y311" i="2" s="1"/>
  <c r="Z311" i="2" s="1"/>
  <c r="V312" i="2" s="1"/>
  <c r="F311" i="2"/>
  <c r="G311" i="2" s="1"/>
  <c r="H311" i="2" s="1"/>
  <c r="D312" i="2" s="1"/>
  <c r="B312" i="2"/>
  <c r="C311" i="2"/>
  <c r="AM311" i="2"/>
  <c r="AL312" i="2"/>
  <c r="U311" i="2"/>
  <c r="T312" i="2"/>
  <c r="AD311" i="2"/>
  <c r="AC312" i="2"/>
  <c r="L311" i="2"/>
  <c r="K312" i="2"/>
  <c r="F312" i="2" l="1"/>
  <c r="G312" i="2" s="1"/>
  <c r="H312" i="2" s="1"/>
  <c r="D313" i="2" s="1"/>
  <c r="X312" i="2"/>
  <c r="Y312" i="2" s="1"/>
  <c r="Z312" i="2" s="1"/>
  <c r="V313" i="2" s="1"/>
  <c r="L312" i="2"/>
  <c r="K313" i="2"/>
  <c r="AL313" i="2"/>
  <c r="AM312" i="2"/>
  <c r="B313" i="2"/>
  <c r="C312" i="2"/>
  <c r="T313" i="2"/>
  <c r="U312" i="2"/>
  <c r="AC313" i="2"/>
  <c r="AD312" i="2"/>
  <c r="X313" i="2" l="1"/>
  <c r="Y313" i="2" s="1"/>
  <c r="Z313" i="2" s="1"/>
  <c r="V314" i="2" s="1"/>
  <c r="F313" i="2"/>
  <c r="G313" i="2" s="1"/>
  <c r="H313" i="2" s="1"/>
  <c r="D314" i="2" s="1"/>
  <c r="AC314" i="2"/>
  <c r="AD313" i="2"/>
  <c r="B314" i="2"/>
  <c r="C313" i="2"/>
  <c r="K314" i="2"/>
  <c r="L313" i="2"/>
  <c r="T314" i="2"/>
  <c r="U313" i="2"/>
  <c r="AL314" i="2"/>
  <c r="AM313" i="2"/>
  <c r="F314" i="2" l="1"/>
  <c r="G314" i="2" s="1"/>
  <c r="H314" i="2" s="1"/>
  <c r="D315" i="2" s="1"/>
  <c r="X314" i="2"/>
  <c r="Y314" i="2" s="1"/>
  <c r="Z314" i="2" s="1"/>
  <c r="V315" i="2" s="1"/>
  <c r="AL315" i="2"/>
  <c r="AM314" i="2"/>
  <c r="AC315" i="2"/>
  <c r="AD314" i="2"/>
  <c r="T315" i="2"/>
  <c r="U314" i="2"/>
  <c r="B315" i="2"/>
  <c r="C314" i="2"/>
  <c r="K315" i="2"/>
  <c r="L314" i="2"/>
  <c r="X315" i="2" l="1"/>
  <c r="Y315" i="2" s="1"/>
  <c r="Z315" i="2" s="1"/>
  <c r="V316" i="2" s="1"/>
  <c r="F315" i="2"/>
  <c r="G315" i="2" s="1"/>
  <c r="H315" i="2" s="1"/>
  <c r="D316" i="2" s="1"/>
  <c r="K316" i="2"/>
  <c r="L315" i="2"/>
  <c r="AC316" i="2"/>
  <c r="AD315" i="2"/>
  <c r="AL316" i="2"/>
  <c r="AM315" i="2"/>
  <c r="B316" i="2"/>
  <c r="C315" i="2"/>
  <c r="T316" i="2"/>
  <c r="U315" i="2"/>
  <c r="F316" i="2" l="1"/>
  <c r="G316" i="2" s="1"/>
  <c r="H316" i="2" s="1"/>
  <c r="D317" i="2" s="1"/>
  <c r="X316" i="2"/>
  <c r="Y316" i="2" s="1"/>
  <c r="Z316" i="2" s="1"/>
  <c r="V317" i="2" s="1"/>
  <c r="T317" i="2"/>
  <c r="U316" i="2"/>
  <c r="AC317" i="2"/>
  <c r="AD316" i="2"/>
  <c r="B317" i="2"/>
  <c r="C316" i="2"/>
  <c r="K317" i="2"/>
  <c r="L316" i="2"/>
  <c r="AL317" i="2"/>
  <c r="AM316" i="2"/>
  <c r="X317" i="2" l="1"/>
  <c r="Y317" i="2" s="1"/>
  <c r="Z317" i="2" s="1"/>
  <c r="V318" i="2" s="1"/>
  <c r="F317" i="2"/>
  <c r="G317" i="2" s="1"/>
  <c r="H317" i="2" s="1"/>
  <c r="D318" i="2" s="1"/>
  <c r="AL318" i="2"/>
  <c r="AM317" i="2"/>
  <c r="K318" i="2"/>
  <c r="L317" i="2"/>
  <c r="AC318" i="2"/>
  <c r="AD317" i="2"/>
  <c r="T318" i="2"/>
  <c r="U317" i="2"/>
  <c r="B318" i="2"/>
  <c r="C317" i="2"/>
  <c r="X318" i="2" l="1"/>
  <c r="Y318" i="2" s="1"/>
  <c r="Z318" i="2" s="1"/>
  <c r="V319" i="2" s="1"/>
  <c r="F318" i="2"/>
  <c r="G318" i="2" s="1"/>
  <c r="H318" i="2" s="1"/>
  <c r="D319" i="2" s="1"/>
  <c r="B319" i="2"/>
  <c r="C318" i="2"/>
  <c r="T319" i="2"/>
  <c r="U318" i="2"/>
  <c r="AL319" i="2"/>
  <c r="AM318" i="2"/>
  <c r="AC319" i="2"/>
  <c r="AD318" i="2"/>
  <c r="K319" i="2"/>
  <c r="L318" i="2"/>
  <c r="F319" i="2" l="1"/>
  <c r="G319" i="2" s="1"/>
  <c r="H319" i="2" s="1"/>
  <c r="D320" i="2" s="1"/>
  <c r="X319" i="2"/>
  <c r="Y319" i="2" s="1"/>
  <c r="Z319" i="2" s="1"/>
  <c r="V320" i="2" s="1"/>
  <c r="T320" i="2"/>
  <c r="U319" i="2"/>
  <c r="B320" i="2"/>
  <c r="C319" i="2"/>
  <c r="K320" i="2"/>
  <c r="L319" i="2"/>
  <c r="AC320" i="2"/>
  <c r="AD319" i="2"/>
  <c r="AL320" i="2"/>
  <c r="AM319" i="2"/>
  <c r="X320" i="2" l="1"/>
  <c r="Y320" i="2" s="1"/>
  <c r="Z320" i="2" s="1"/>
  <c r="V321" i="2" s="1"/>
  <c r="F320" i="2"/>
  <c r="G320" i="2" s="1"/>
  <c r="H320" i="2" s="1"/>
  <c r="D321" i="2" s="1"/>
  <c r="AL321" i="2"/>
  <c r="AM320" i="2"/>
  <c r="T321" i="2"/>
  <c r="U320" i="2"/>
  <c r="AC321" i="2"/>
  <c r="AD320" i="2"/>
  <c r="B321" i="2"/>
  <c r="C320" i="2"/>
  <c r="K321" i="2"/>
  <c r="L320" i="2"/>
  <c r="F321" i="2" l="1"/>
  <c r="G321" i="2" s="1"/>
  <c r="H321" i="2" s="1"/>
  <c r="D322" i="2" s="1"/>
  <c r="X321" i="2"/>
  <c r="Y321" i="2" s="1"/>
  <c r="Z321" i="2" s="1"/>
  <c r="V322" i="2" s="1"/>
  <c r="T322" i="2"/>
  <c r="U321" i="2"/>
  <c r="B322" i="2"/>
  <c r="C321" i="2"/>
  <c r="AL322" i="2"/>
  <c r="AM321" i="2"/>
  <c r="K322" i="2"/>
  <c r="L321" i="2"/>
  <c r="AC322" i="2"/>
  <c r="AD321" i="2"/>
  <c r="F322" i="2" l="1"/>
  <c r="G322" i="2" s="1"/>
  <c r="H322" i="2" s="1"/>
  <c r="D323" i="2" s="1"/>
  <c r="X322" i="2"/>
  <c r="Y322" i="2" s="1"/>
  <c r="Z322" i="2" s="1"/>
  <c r="V323" i="2" s="1"/>
  <c r="B323" i="2"/>
  <c r="C322" i="2"/>
  <c r="AC323" i="2"/>
  <c r="AD322" i="2"/>
  <c r="T323" i="2"/>
  <c r="U322" i="2"/>
  <c r="K323" i="2"/>
  <c r="L322" i="2"/>
  <c r="AL323" i="2"/>
  <c r="AM322" i="2"/>
  <c r="X323" i="2" l="1"/>
  <c r="Y323" i="2" s="1"/>
  <c r="Z323" i="2" s="1"/>
  <c r="V324" i="2" s="1"/>
  <c r="F323" i="2"/>
  <c r="G323" i="2" s="1"/>
  <c r="H323" i="2" s="1"/>
  <c r="D324" i="2" s="1"/>
  <c r="AC324" i="2"/>
  <c r="AD323" i="2"/>
  <c r="K324" i="2"/>
  <c r="L323" i="2"/>
  <c r="AL324" i="2"/>
  <c r="AM323" i="2"/>
  <c r="B324" i="2"/>
  <c r="C323" i="2"/>
  <c r="T324" i="2"/>
  <c r="U323" i="2"/>
  <c r="F324" i="2" l="1"/>
  <c r="G324" i="2" s="1"/>
  <c r="H324" i="2" s="1"/>
  <c r="D325" i="2" s="1"/>
  <c r="X324" i="2"/>
  <c r="Y324" i="2" s="1"/>
  <c r="Z324" i="2" s="1"/>
  <c r="V325" i="2" s="1"/>
  <c r="T325" i="2"/>
  <c r="U324" i="2"/>
  <c r="AC325" i="2"/>
  <c r="AD324" i="2"/>
  <c r="AL325" i="2"/>
  <c r="AM324" i="2"/>
  <c r="B325" i="2"/>
  <c r="C324" i="2"/>
  <c r="K325" i="2"/>
  <c r="L324" i="2"/>
  <c r="X325" i="2" l="1"/>
  <c r="Y325" i="2" s="1"/>
  <c r="Z325" i="2" s="1"/>
  <c r="V326" i="2" s="1"/>
  <c r="F325" i="2"/>
  <c r="G325" i="2" s="1"/>
  <c r="H325" i="2" s="1"/>
  <c r="D326" i="2" s="1"/>
  <c r="K326" i="2"/>
  <c r="L325" i="2"/>
  <c r="B326" i="2"/>
  <c r="C325" i="2"/>
  <c r="T326" i="2"/>
  <c r="U325" i="2"/>
  <c r="AL326" i="2"/>
  <c r="AM325" i="2"/>
  <c r="AC326" i="2"/>
  <c r="AD325" i="2"/>
  <c r="F326" i="2" l="1"/>
  <c r="G326" i="2" s="1"/>
  <c r="H326" i="2" s="1"/>
  <c r="D327" i="2" s="1"/>
  <c r="X326" i="2"/>
  <c r="Y326" i="2" s="1"/>
  <c r="Z326" i="2" s="1"/>
  <c r="V327" i="2" s="1"/>
  <c r="AC327" i="2"/>
  <c r="AD326" i="2"/>
  <c r="K327" i="2"/>
  <c r="L326" i="2"/>
  <c r="AL327" i="2"/>
  <c r="AM326" i="2"/>
  <c r="T327" i="2"/>
  <c r="U326" i="2"/>
  <c r="B327" i="2"/>
  <c r="C326" i="2"/>
  <c r="X327" i="2" l="1"/>
  <c r="Y327" i="2" s="1"/>
  <c r="Z327" i="2" s="1"/>
  <c r="V328" i="2" s="1"/>
  <c r="F327" i="2"/>
  <c r="G327" i="2" s="1"/>
  <c r="H327" i="2" s="1"/>
  <c r="D328" i="2" s="1"/>
  <c r="K328" i="2"/>
  <c r="L327" i="2"/>
  <c r="B328" i="2"/>
  <c r="C327" i="2"/>
  <c r="AC328" i="2"/>
  <c r="AD327" i="2"/>
  <c r="AL328" i="2"/>
  <c r="AM327" i="2"/>
  <c r="T328" i="2"/>
  <c r="U327" i="2"/>
  <c r="F328" i="2" l="1"/>
  <c r="G328" i="2" s="1"/>
  <c r="H328" i="2" s="1"/>
  <c r="D329" i="2" s="1"/>
  <c r="X328" i="2"/>
  <c r="Y328" i="2" s="1"/>
  <c r="Z328" i="2" s="1"/>
  <c r="V329" i="2" s="1"/>
  <c r="B329" i="2"/>
  <c r="C328" i="2"/>
  <c r="T329" i="2"/>
  <c r="U328" i="2"/>
  <c r="K329" i="2"/>
  <c r="L328" i="2"/>
  <c r="AM328" i="2"/>
  <c r="AL329" i="2"/>
  <c r="AD328" i="2"/>
  <c r="AC329" i="2"/>
  <c r="X329" i="2" l="1"/>
  <c r="Y329" i="2" s="1"/>
  <c r="Z329" i="2" s="1"/>
  <c r="V330" i="2" s="1"/>
  <c r="F329" i="2"/>
  <c r="G329" i="2" s="1"/>
  <c r="H329" i="2" s="1"/>
  <c r="D330" i="2" s="1"/>
  <c r="AL330" i="2"/>
  <c r="AM329" i="2"/>
  <c r="T330" i="2"/>
  <c r="U329" i="2"/>
  <c r="B330" i="2"/>
  <c r="C329" i="2"/>
  <c r="AC330" i="2"/>
  <c r="AD329" i="2"/>
  <c r="K330" i="2"/>
  <c r="L329" i="2"/>
  <c r="F330" i="2" l="1"/>
  <c r="G330" i="2" s="1"/>
  <c r="H330" i="2" s="1"/>
  <c r="D331" i="2" s="1"/>
  <c r="X330" i="2"/>
  <c r="Y330" i="2" s="1"/>
  <c r="Z330" i="2" s="1"/>
  <c r="V331" i="2" s="1"/>
  <c r="U330" i="2"/>
  <c r="T331" i="2"/>
  <c r="AM330" i="2"/>
  <c r="AL331" i="2"/>
  <c r="K331" i="2"/>
  <c r="L330" i="2"/>
  <c r="AD330" i="2"/>
  <c r="AC331" i="2"/>
  <c r="B331" i="2"/>
  <c r="C330" i="2"/>
  <c r="X331" i="2" l="1"/>
  <c r="Y331" i="2" s="1"/>
  <c r="Z331" i="2" s="1"/>
  <c r="V332" i="2" s="1"/>
  <c r="F331" i="2"/>
  <c r="G331" i="2" s="1"/>
  <c r="H331" i="2" s="1"/>
  <c r="D332" i="2" s="1"/>
  <c r="C331" i="2"/>
  <c r="B332" i="2"/>
  <c r="U331" i="2"/>
  <c r="T332" i="2"/>
  <c r="AM331" i="2"/>
  <c r="AL332" i="2"/>
  <c r="AD331" i="2"/>
  <c r="AC332" i="2"/>
  <c r="L331" i="2"/>
  <c r="K332" i="2"/>
  <c r="F332" i="2" l="1"/>
  <c r="G332" i="2" s="1"/>
  <c r="H332" i="2" s="1"/>
  <c r="D333" i="2" s="1"/>
  <c r="X332" i="2"/>
  <c r="Y332" i="2" s="1"/>
  <c r="Z332" i="2" s="1"/>
  <c r="V333" i="2" s="1"/>
  <c r="L332" i="2"/>
  <c r="K333" i="2"/>
  <c r="AD332" i="2"/>
  <c r="AC333" i="2"/>
  <c r="AM332" i="2"/>
  <c r="AL333" i="2"/>
  <c r="U332" i="2"/>
  <c r="T333" i="2"/>
  <c r="C332" i="2"/>
  <c r="B333" i="2"/>
  <c r="X333" i="2" l="1"/>
  <c r="Y333" i="2" s="1"/>
  <c r="Z333" i="2" s="1"/>
  <c r="V334" i="2" s="1"/>
  <c r="F333" i="2"/>
  <c r="G333" i="2" s="1"/>
  <c r="H333" i="2" s="1"/>
  <c r="D334" i="2" s="1"/>
  <c r="C333" i="2"/>
  <c r="B334" i="2"/>
  <c r="L333" i="2"/>
  <c r="K334" i="2"/>
  <c r="AM333" i="2"/>
  <c r="AL334" i="2"/>
  <c r="AD333" i="2"/>
  <c r="AC334" i="2"/>
  <c r="U333" i="2"/>
  <c r="T334" i="2"/>
  <c r="F334" i="2" l="1"/>
  <c r="G334" i="2" s="1"/>
  <c r="H334" i="2" s="1"/>
  <c r="D335" i="2" s="1"/>
  <c r="X334" i="2"/>
  <c r="Y334" i="2" s="1"/>
  <c r="Z334" i="2" s="1"/>
  <c r="V335" i="2" s="1"/>
  <c r="AD334" i="2"/>
  <c r="AC335" i="2"/>
  <c r="U334" i="2"/>
  <c r="T335" i="2"/>
  <c r="C334" i="2"/>
  <c r="B335" i="2"/>
  <c r="L334" i="2"/>
  <c r="K335" i="2"/>
  <c r="AM334" i="2"/>
  <c r="AL335" i="2"/>
  <c r="X335" i="2" l="1"/>
  <c r="Y335" i="2" s="1"/>
  <c r="Z335" i="2" s="1"/>
  <c r="V336" i="2" s="1"/>
  <c r="F335" i="2"/>
  <c r="G335" i="2" s="1"/>
  <c r="H335" i="2" s="1"/>
  <c r="D336" i="2" s="1"/>
  <c r="AM335" i="2"/>
  <c r="AL336" i="2"/>
  <c r="C335" i="2"/>
  <c r="B336" i="2"/>
  <c r="L335" i="2"/>
  <c r="K336" i="2"/>
  <c r="U335" i="2"/>
  <c r="T336" i="2"/>
  <c r="AD335" i="2"/>
  <c r="AC336" i="2"/>
  <c r="F336" i="2" l="1"/>
  <c r="G336" i="2" s="1"/>
  <c r="H336" i="2" s="1"/>
  <c r="D337" i="2" s="1"/>
  <c r="X336" i="2"/>
  <c r="Y336" i="2" s="1"/>
  <c r="Z336" i="2" s="1"/>
  <c r="V337" i="2" s="1"/>
  <c r="C336" i="2"/>
  <c r="B337" i="2"/>
  <c r="U336" i="2"/>
  <c r="T337" i="2"/>
  <c r="L336" i="2"/>
  <c r="K337" i="2"/>
  <c r="AD336" i="2"/>
  <c r="AC337" i="2"/>
  <c r="AM336" i="2"/>
  <c r="AL337" i="2"/>
  <c r="X337" i="2" l="1"/>
  <c r="Y337" i="2" s="1"/>
  <c r="Z337" i="2" s="1"/>
  <c r="V338" i="2" s="1"/>
  <c r="F337" i="2"/>
  <c r="G337" i="2" s="1"/>
  <c r="H337" i="2" s="1"/>
  <c r="D338" i="2" s="1"/>
  <c r="AM337" i="2"/>
  <c r="AL338" i="2"/>
  <c r="AD337" i="2"/>
  <c r="AC338" i="2"/>
  <c r="U337" i="2"/>
  <c r="T338" i="2"/>
  <c r="C337" i="2"/>
  <c r="B338" i="2"/>
  <c r="L337" i="2"/>
  <c r="K338" i="2"/>
  <c r="F338" i="2" l="1"/>
  <c r="G338" i="2" s="1"/>
  <c r="H338" i="2" s="1"/>
  <c r="D339" i="2" s="1"/>
  <c r="X338" i="2"/>
  <c r="Y338" i="2" s="1"/>
  <c r="Z338" i="2" s="1"/>
  <c r="V339" i="2" s="1"/>
  <c r="L338" i="2"/>
  <c r="K339" i="2"/>
  <c r="U338" i="2"/>
  <c r="T339" i="2"/>
  <c r="AM338" i="2"/>
  <c r="AL339" i="2"/>
  <c r="C338" i="2"/>
  <c r="B339" i="2"/>
  <c r="AD338" i="2"/>
  <c r="AC339" i="2"/>
  <c r="X339" i="2" l="1"/>
  <c r="Y339" i="2" s="1"/>
  <c r="Z339" i="2" s="1"/>
  <c r="V340" i="2" s="1"/>
  <c r="F339" i="2"/>
  <c r="G339" i="2" s="1"/>
  <c r="H339" i="2" s="1"/>
  <c r="D340" i="2" s="1"/>
  <c r="L339" i="2"/>
  <c r="K340" i="2"/>
  <c r="AD339" i="2"/>
  <c r="AC340" i="2"/>
  <c r="C339" i="2"/>
  <c r="B340" i="2"/>
  <c r="AM339" i="2"/>
  <c r="AL340" i="2"/>
  <c r="U339" i="2"/>
  <c r="T340" i="2"/>
  <c r="F340" i="2" l="1"/>
  <c r="G340" i="2" s="1"/>
  <c r="H340" i="2" s="1"/>
  <c r="D341" i="2" s="1"/>
  <c r="X340" i="2"/>
  <c r="Y340" i="2" s="1"/>
  <c r="Z340" i="2" s="1"/>
  <c r="V341" i="2" s="1"/>
  <c r="AM340" i="2"/>
  <c r="AL341" i="2"/>
  <c r="AD340" i="2"/>
  <c r="AC341" i="2"/>
  <c r="U340" i="2"/>
  <c r="T341" i="2"/>
  <c r="L340" i="2"/>
  <c r="K341" i="2"/>
  <c r="C340" i="2"/>
  <c r="B341" i="2"/>
  <c r="X341" i="2" l="1"/>
  <c r="Y341" i="2" s="1"/>
  <c r="Z341" i="2" s="1"/>
  <c r="V342" i="2" s="1"/>
  <c r="F341" i="2"/>
  <c r="G341" i="2" s="1"/>
  <c r="H341" i="2" s="1"/>
  <c r="D342" i="2" s="1"/>
  <c r="AM341" i="2"/>
  <c r="AL342" i="2"/>
  <c r="C341" i="2"/>
  <c r="B342" i="2"/>
  <c r="L341" i="2"/>
  <c r="K342" i="2"/>
  <c r="U341" i="2"/>
  <c r="T342" i="2"/>
  <c r="AD341" i="2"/>
  <c r="AC342" i="2"/>
  <c r="F342" i="2" l="1"/>
  <c r="G342" i="2" s="1"/>
  <c r="H342" i="2" s="1"/>
  <c r="D343" i="2" s="1"/>
  <c r="X342" i="2"/>
  <c r="Y342" i="2" s="1"/>
  <c r="Z342" i="2" s="1"/>
  <c r="V343" i="2" s="1"/>
  <c r="AM342" i="2"/>
  <c r="AL343" i="2"/>
  <c r="U342" i="2"/>
  <c r="T343" i="2"/>
  <c r="AD342" i="2"/>
  <c r="AC343" i="2"/>
  <c r="L342" i="2"/>
  <c r="K343" i="2"/>
  <c r="C342" i="2"/>
  <c r="B343" i="2"/>
  <c r="X343" i="2" l="1"/>
  <c r="Y343" i="2" s="1"/>
  <c r="Z343" i="2" s="1"/>
  <c r="V344" i="2" s="1"/>
  <c r="F343" i="2"/>
  <c r="G343" i="2" s="1"/>
  <c r="H343" i="2" s="1"/>
  <c r="D344" i="2" s="1"/>
  <c r="U343" i="2"/>
  <c r="T344" i="2"/>
  <c r="C343" i="2"/>
  <c r="B344" i="2"/>
  <c r="L343" i="2"/>
  <c r="K344" i="2"/>
  <c r="AM343" i="2"/>
  <c r="AL344" i="2"/>
  <c r="AD343" i="2"/>
  <c r="AC344" i="2"/>
  <c r="F344" i="2" l="1"/>
  <c r="G344" i="2" s="1"/>
  <c r="H344" i="2" s="1"/>
  <c r="D345" i="2" s="1"/>
  <c r="X344" i="2"/>
  <c r="Y344" i="2" s="1"/>
  <c r="Z344" i="2" s="1"/>
  <c r="V345" i="2" s="1"/>
  <c r="C344" i="2"/>
  <c r="B345" i="2"/>
  <c r="AM344" i="2"/>
  <c r="AL345" i="2"/>
  <c r="AD344" i="2"/>
  <c r="AC345" i="2"/>
  <c r="L344" i="2"/>
  <c r="K345" i="2"/>
  <c r="U344" i="2"/>
  <c r="T345" i="2"/>
  <c r="X345" i="2" l="1"/>
  <c r="Y345" i="2" s="1"/>
  <c r="Z345" i="2" s="1"/>
  <c r="V346" i="2" s="1"/>
  <c r="F345" i="2"/>
  <c r="G345" i="2" s="1"/>
  <c r="H345" i="2" s="1"/>
  <c r="D346" i="2" s="1"/>
  <c r="AM345" i="2"/>
  <c r="AL346" i="2"/>
  <c r="U345" i="2"/>
  <c r="T346" i="2"/>
  <c r="L345" i="2"/>
  <c r="K346" i="2"/>
  <c r="AD345" i="2"/>
  <c r="AC346" i="2"/>
  <c r="C345" i="2"/>
  <c r="B346" i="2"/>
  <c r="F346" i="2" l="1"/>
  <c r="G346" i="2" s="1"/>
  <c r="H346" i="2" s="1"/>
  <c r="D347" i="2" s="1"/>
  <c r="X346" i="2"/>
  <c r="Y346" i="2" s="1"/>
  <c r="Z346" i="2" s="1"/>
  <c r="V347" i="2" s="1"/>
  <c r="AM346" i="2"/>
  <c r="AL347" i="2"/>
  <c r="C346" i="2"/>
  <c r="B347" i="2"/>
  <c r="L346" i="2"/>
  <c r="K347" i="2"/>
  <c r="U346" i="2"/>
  <c r="T347" i="2"/>
  <c r="AD346" i="2"/>
  <c r="AC347" i="2"/>
  <c r="X347" i="2" l="1"/>
  <c r="Y347" i="2" s="1"/>
  <c r="Z347" i="2" s="1"/>
  <c r="V348" i="2" s="1"/>
  <c r="F347" i="2"/>
  <c r="G347" i="2" s="1"/>
  <c r="H347" i="2" s="1"/>
  <c r="D348" i="2" s="1"/>
  <c r="AD347" i="2"/>
  <c r="AC348" i="2"/>
  <c r="U347" i="2"/>
  <c r="T348" i="2"/>
  <c r="C347" i="2"/>
  <c r="B348" i="2"/>
  <c r="AM347" i="2"/>
  <c r="AL348" i="2"/>
  <c r="L347" i="2"/>
  <c r="K348" i="2"/>
  <c r="F348" i="2" l="1"/>
  <c r="G348" i="2" s="1"/>
  <c r="H348" i="2" s="1"/>
  <c r="D349" i="2" s="1"/>
  <c r="X348" i="2"/>
  <c r="Y348" i="2" s="1"/>
  <c r="Z348" i="2" s="1"/>
  <c r="V349" i="2" s="1"/>
  <c r="U348" i="2"/>
  <c r="T349" i="2"/>
  <c r="AM348" i="2"/>
  <c r="AL349" i="2"/>
  <c r="L348" i="2"/>
  <c r="K349" i="2"/>
  <c r="C348" i="2"/>
  <c r="B349" i="2"/>
  <c r="AD348" i="2"/>
  <c r="AC349" i="2"/>
  <c r="X349" i="2" l="1"/>
  <c r="Y349" i="2" s="1"/>
  <c r="Z349" i="2" s="1"/>
  <c r="V350" i="2" s="1"/>
  <c r="F349" i="2"/>
  <c r="G349" i="2" s="1"/>
  <c r="H349" i="2" s="1"/>
  <c r="D350" i="2" s="1"/>
  <c r="C349" i="2"/>
  <c r="B350" i="2"/>
  <c r="AD349" i="2"/>
  <c r="AC350" i="2"/>
  <c r="AM349" i="2"/>
  <c r="AL350" i="2"/>
  <c r="L349" i="2"/>
  <c r="K350" i="2"/>
  <c r="U349" i="2"/>
  <c r="T350" i="2"/>
  <c r="F350" i="2" l="1"/>
  <c r="G350" i="2" s="1"/>
  <c r="H350" i="2" s="1"/>
  <c r="D351" i="2" s="1"/>
  <c r="X350" i="2"/>
  <c r="Y350" i="2" s="1"/>
  <c r="Z350" i="2" s="1"/>
  <c r="V351" i="2" s="1"/>
  <c r="C350" i="2"/>
  <c r="B351" i="2"/>
  <c r="U350" i="2"/>
  <c r="T351" i="2"/>
  <c r="AM350" i="2"/>
  <c r="AL351" i="2"/>
  <c r="L350" i="2"/>
  <c r="K351" i="2"/>
  <c r="AD350" i="2"/>
  <c r="AC351" i="2"/>
  <c r="X351" i="2" l="1"/>
  <c r="Y351" i="2" s="1"/>
  <c r="Z351" i="2" s="1"/>
  <c r="V352" i="2" s="1"/>
  <c r="F351" i="2"/>
  <c r="G351" i="2" s="1"/>
  <c r="H351" i="2" s="1"/>
  <c r="D352" i="2" s="1"/>
  <c r="C351" i="2"/>
  <c r="B352" i="2"/>
  <c r="AD351" i="2"/>
  <c r="AC352" i="2"/>
  <c r="L351" i="2"/>
  <c r="K352" i="2"/>
  <c r="AM351" i="2"/>
  <c r="AL352" i="2"/>
  <c r="U351" i="2"/>
  <c r="T352" i="2"/>
  <c r="F352" i="2" l="1"/>
  <c r="G352" i="2" s="1"/>
  <c r="H352" i="2" s="1"/>
  <c r="D353" i="2" s="1"/>
  <c r="X352" i="2"/>
  <c r="Y352" i="2" s="1"/>
  <c r="Z352" i="2" s="1"/>
  <c r="V353" i="2" s="1"/>
  <c r="U352" i="2"/>
  <c r="T353" i="2"/>
  <c r="AM352" i="2"/>
  <c r="AL353" i="2"/>
  <c r="AD352" i="2"/>
  <c r="AC353" i="2"/>
  <c r="C352" i="2"/>
  <c r="B353" i="2"/>
  <c r="L352" i="2"/>
  <c r="K353" i="2"/>
  <c r="X353" i="2" l="1"/>
  <c r="Y353" i="2" s="1"/>
  <c r="Z353" i="2" s="1"/>
  <c r="V354" i="2" s="1"/>
  <c r="F353" i="2"/>
  <c r="G353" i="2" s="1"/>
  <c r="H353" i="2" s="1"/>
  <c r="D354" i="2" s="1"/>
  <c r="U353" i="2"/>
  <c r="T354" i="2"/>
  <c r="AD353" i="2"/>
  <c r="AC354" i="2"/>
  <c r="AM353" i="2"/>
  <c r="AL354" i="2"/>
  <c r="L353" i="2"/>
  <c r="K354" i="2"/>
  <c r="C353" i="2"/>
  <c r="B354" i="2"/>
  <c r="F354" i="2" l="1"/>
  <c r="G354" i="2" s="1"/>
  <c r="H354" i="2" s="1"/>
  <c r="D355" i="2" s="1"/>
  <c r="X354" i="2"/>
  <c r="Y354" i="2" s="1"/>
  <c r="Z354" i="2" s="1"/>
  <c r="V355" i="2" s="1"/>
  <c r="T355" i="2"/>
  <c r="U354" i="2"/>
  <c r="C354" i="2"/>
  <c r="B355" i="2"/>
  <c r="AD354" i="2"/>
  <c r="AC355" i="2"/>
  <c r="L354" i="2"/>
  <c r="K355" i="2"/>
  <c r="AL355" i="2"/>
  <c r="AM354" i="2"/>
  <c r="X355" i="2" l="1"/>
  <c r="Y355" i="2" s="1"/>
  <c r="Z355" i="2" s="1"/>
  <c r="V356" i="2" s="1"/>
  <c r="F355" i="2"/>
  <c r="G355" i="2" s="1"/>
  <c r="H355" i="2" s="1"/>
  <c r="D356" i="2" s="1"/>
  <c r="AM355" i="2"/>
  <c r="AL356" i="2"/>
  <c r="C355" i="2"/>
  <c r="B356" i="2"/>
  <c r="U355" i="2"/>
  <c r="T356" i="2"/>
  <c r="L355" i="2"/>
  <c r="K356" i="2"/>
  <c r="AD355" i="2"/>
  <c r="AC356" i="2"/>
  <c r="F356" i="2" l="1"/>
  <c r="G356" i="2" s="1"/>
  <c r="H356" i="2" s="1"/>
  <c r="D357" i="2" s="1"/>
  <c r="X356" i="2"/>
  <c r="Y356" i="2" s="1"/>
  <c r="Z356" i="2" s="1"/>
  <c r="V357" i="2" s="1"/>
  <c r="C356" i="2"/>
  <c r="B357" i="2"/>
  <c r="L356" i="2"/>
  <c r="K357" i="2"/>
  <c r="AD356" i="2"/>
  <c r="AC357" i="2"/>
  <c r="U356" i="2"/>
  <c r="T357" i="2"/>
  <c r="AM356" i="2"/>
  <c r="AL357" i="2"/>
  <c r="X357" i="2" l="1"/>
  <c r="Y357" i="2" s="1"/>
  <c r="Z357" i="2" s="1"/>
  <c r="V358" i="2" s="1"/>
  <c r="F357" i="2"/>
  <c r="G357" i="2" s="1"/>
  <c r="H357" i="2" s="1"/>
  <c r="D358" i="2" s="1"/>
  <c r="AM357" i="2"/>
  <c r="AL358" i="2"/>
  <c r="U357" i="2"/>
  <c r="T358" i="2"/>
  <c r="C357" i="2"/>
  <c r="B358" i="2"/>
  <c r="AD357" i="2"/>
  <c r="AC358" i="2"/>
  <c r="L357" i="2"/>
  <c r="K358" i="2"/>
  <c r="F358" i="2" l="1"/>
  <c r="G358" i="2" s="1"/>
  <c r="H358" i="2" s="1"/>
  <c r="D359" i="2" s="1"/>
  <c r="X358" i="2"/>
  <c r="Y358" i="2" s="1"/>
  <c r="Z358" i="2" s="1"/>
  <c r="V359" i="2" s="1"/>
  <c r="AM358" i="2"/>
  <c r="AL359" i="2"/>
  <c r="L358" i="2"/>
  <c r="K359" i="2"/>
  <c r="C358" i="2"/>
  <c r="B359" i="2"/>
  <c r="U358" i="2"/>
  <c r="T359" i="2"/>
  <c r="AD358" i="2"/>
  <c r="AC359" i="2"/>
  <c r="X359" i="2" l="1"/>
  <c r="Y359" i="2" s="1"/>
  <c r="Z359" i="2" s="1"/>
  <c r="V360" i="2" s="1"/>
  <c r="F359" i="2"/>
  <c r="G359" i="2" s="1"/>
  <c r="H359" i="2" s="1"/>
  <c r="D360" i="2" s="1"/>
  <c r="L359" i="2"/>
  <c r="K360" i="2"/>
  <c r="AM359" i="2"/>
  <c r="AL360" i="2"/>
  <c r="C359" i="2"/>
  <c r="B360" i="2"/>
  <c r="AD359" i="2"/>
  <c r="AC360" i="2"/>
  <c r="U359" i="2"/>
  <c r="T360" i="2"/>
  <c r="F360" i="2" l="1"/>
  <c r="G360" i="2" s="1"/>
  <c r="H360" i="2" s="1"/>
  <c r="D361" i="2" s="1"/>
  <c r="X360" i="2"/>
  <c r="Y360" i="2" s="1"/>
  <c r="Z360" i="2" s="1"/>
  <c r="V361" i="2" s="1"/>
  <c r="L360" i="2"/>
  <c r="K361" i="2"/>
  <c r="U360" i="2"/>
  <c r="T361" i="2"/>
  <c r="C360" i="2"/>
  <c r="B361" i="2"/>
  <c r="AD360" i="2"/>
  <c r="AC361" i="2"/>
  <c r="AM360" i="2"/>
  <c r="AL361" i="2"/>
  <c r="X361" i="2" l="1"/>
  <c r="Y361" i="2" s="1"/>
  <c r="Z361" i="2" s="1"/>
  <c r="V362" i="2" s="1"/>
  <c r="F361" i="2"/>
  <c r="G361" i="2" s="1"/>
  <c r="H361" i="2" s="1"/>
  <c r="D362" i="2" s="1"/>
  <c r="U361" i="2"/>
  <c r="T362" i="2"/>
  <c r="AD361" i="2"/>
  <c r="AC362" i="2"/>
  <c r="AM361" i="2"/>
  <c r="AL362" i="2"/>
  <c r="L361" i="2"/>
  <c r="K362" i="2"/>
  <c r="C361" i="2"/>
  <c r="B362" i="2"/>
  <c r="F362" i="2" l="1"/>
  <c r="G362" i="2" s="1"/>
  <c r="H362" i="2" s="1"/>
  <c r="D363" i="2" s="1"/>
  <c r="X362" i="2"/>
  <c r="Y362" i="2" s="1"/>
  <c r="Z362" i="2" s="1"/>
  <c r="V363" i="2" s="1"/>
  <c r="C362" i="2"/>
  <c r="B363" i="2"/>
  <c r="AD362" i="2"/>
  <c r="AC363" i="2"/>
  <c r="L362" i="2"/>
  <c r="K363" i="2"/>
  <c r="AM362" i="2"/>
  <c r="AL363" i="2"/>
  <c r="U362" i="2"/>
  <c r="T363" i="2"/>
  <c r="X363" i="2" l="1"/>
  <c r="Y363" i="2" s="1"/>
  <c r="Z363" i="2" s="1"/>
  <c r="V364" i="2" s="1"/>
  <c r="F363" i="2"/>
  <c r="G363" i="2" s="1"/>
  <c r="H363" i="2" s="1"/>
  <c r="D364" i="2" s="1"/>
  <c r="AD363" i="2"/>
  <c r="AC364" i="2"/>
  <c r="U363" i="2"/>
  <c r="T364" i="2"/>
  <c r="C363" i="2"/>
  <c r="B364" i="2"/>
  <c r="AM363" i="2"/>
  <c r="AL364" i="2"/>
  <c r="L363" i="2"/>
  <c r="K364" i="2"/>
  <c r="F364" i="2" l="1"/>
  <c r="G364" i="2" s="1"/>
  <c r="H364" i="2" s="1"/>
  <c r="D365" i="2" s="1"/>
  <c r="X364" i="2"/>
  <c r="Y364" i="2" s="1"/>
  <c r="Z364" i="2" s="1"/>
  <c r="V365" i="2" s="1"/>
  <c r="AM364" i="2"/>
  <c r="AL365" i="2"/>
  <c r="L364" i="2"/>
  <c r="K365" i="2"/>
  <c r="AD364" i="2"/>
  <c r="AC365" i="2"/>
  <c r="C364" i="2"/>
  <c r="B365" i="2"/>
  <c r="U364" i="2"/>
  <c r="T365" i="2"/>
  <c r="X365" i="2" l="1"/>
  <c r="Y365" i="2" s="1"/>
  <c r="Z365" i="2" s="1"/>
  <c r="V366" i="2" s="1"/>
  <c r="F365" i="2"/>
  <c r="G365" i="2" s="1"/>
  <c r="H365" i="2" s="1"/>
  <c r="D366" i="2" s="1"/>
  <c r="U365" i="2"/>
  <c r="T366" i="2"/>
  <c r="AD365" i="2"/>
  <c r="AC366" i="2"/>
  <c r="C365" i="2"/>
  <c r="B366" i="2"/>
  <c r="AM365" i="2"/>
  <c r="AL366" i="2"/>
  <c r="L365" i="2"/>
  <c r="K366" i="2"/>
  <c r="F366" i="2" l="1"/>
  <c r="G366" i="2" s="1"/>
  <c r="H366" i="2" s="1"/>
  <c r="D367" i="2" s="1"/>
  <c r="X366" i="2"/>
  <c r="Y366" i="2" s="1"/>
  <c r="Z366" i="2" s="1"/>
  <c r="V367" i="2" s="1"/>
  <c r="U366" i="2"/>
  <c r="T367" i="2"/>
  <c r="C366" i="2"/>
  <c r="B367" i="2"/>
  <c r="L366" i="2"/>
  <c r="K367" i="2"/>
  <c r="AD366" i="2"/>
  <c r="AC367" i="2"/>
  <c r="AM366" i="2"/>
  <c r="AL367" i="2"/>
  <c r="X367" i="2" l="1"/>
  <c r="Y367" i="2" s="1"/>
  <c r="Z367" i="2" s="1"/>
  <c r="V368" i="2" s="1"/>
  <c r="F367" i="2"/>
  <c r="G367" i="2" s="1"/>
  <c r="H367" i="2" s="1"/>
  <c r="D368" i="2" s="1"/>
  <c r="C367" i="2"/>
  <c r="B368" i="2"/>
  <c r="U367" i="2"/>
  <c r="T368" i="2"/>
  <c r="L367" i="2"/>
  <c r="K368" i="2"/>
  <c r="AM367" i="2"/>
  <c r="AL368" i="2"/>
  <c r="AD367" i="2"/>
  <c r="AC368" i="2"/>
  <c r="F368" i="2" l="1"/>
  <c r="G368" i="2" s="1"/>
  <c r="H368" i="2" s="1"/>
  <c r="D369" i="2" s="1"/>
  <c r="X368" i="2"/>
  <c r="Y368" i="2" s="1"/>
  <c r="Z368" i="2" s="1"/>
  <c r="V369" i="2" s="1"/>
  <c r="AM368" i="2"/>
  <c r="AL369" i="2"/>
  <c r="C368" i="2"/>
  <c r="B369" i="2"/>
  <c r="L368" i="2"/>
  <c r="K369" i="2"/>
  <c r="AD368" i="2"/>
  <c r="AC369" i="2"/>
  <c r="U368" i="2"/>
  <c r="T369" i="2"/>
  <c r="X369" i="2" l="1"/>
  <c r="Y369" i="2" s="1"/>
  <c r="Z369" i="2" s="1"/>
  <c r="V370" i="2" s="1"/>
  <c r="F369" i="2"/>
  <c r="G369" i="2" s="1"/>
  <c r="H369" i="2" s="1"/>
  <c r="D370" i="2" s="1"/>
  <c r="U369" i="2"/>
  <c r="T370" i="2"/>
  <c r="AM369" i="2"/>
  <c r="AL370" i="2"/>
  <c r="L369" i="2"/>
  <c r="K370" i="2"/>
  <c r="C369" i="2"/>
  <c r="B370" i="2"/>
  <c r="AD369" i="2"/>
  <c r="AC370" i="2"/>
  <c r="F370" i="2" l="1"/>
  <c r="G370" i="2" s="1"/>
  <c r="H370" i="2" s="1"/>
  <c r="D371" i="2" s="1"/>
  <c r="X370" i="2"/>
  <c r="Y370" i="2" s="1"/>
  <c r="Z370" i="2" s="1"/>
  <c r="V371" i="2" s="1"/>
  <c r="C370" i="2"/>
  <c r="B371" i="2"/>
  <c r="C371" i="2" s="1"/>
  <c r="AM370" i="2"/>
  <c r="AL371" i="2"/>
  <c r="AM371" i="2" s="1"/>
  <c r="U370" i="2"/>
  <c r="T371" i="2"/>
  <c r="U371" i="2" s="1"/>
  <c r="AD370" i="2"/>
  <c r="AC371" i="2"/>
  <c r="AD371" i="2" s="1"/>
  <c r="L370" i="2"/>
  <c r="K371" i="2"/>
  <c r="L371" i="2" s="1"/>
  <c r="X371" i="2" l="1"/>
  <c r="Y371" i="2" s="1"/>
  <c r="Z371" i="2" s="1"/>
  <c r="F371" i="2"/>
  <c r="G371" i="2" s="1"/>
  <c r="H371" i="2" s="1"/>
  <c r="B19" i="1"/>
  <c r="C19" i="1"/>
  <c r="C20" i="1"/>
  <c r="B20" i="1"/>
  <c r="B16" i="1"/>
  <c r="C16" i="1"/>
  <c r="C18" i="1"/>
  <c r="B18" i="1"/>
  <c r="AH12" i="2" l="1"/>
  <c r="AI12" i="2" s="1"/>
  <c r="AE13" i="2" s="1"/>
  <c r="AG13" i="2" l="1"/>
  <c r="AH13" i="2"/>
  <c r="AI13" i="2" s="1"/>
  <c r="AE14" i="2"/>
  <c r="AG14" i="2" l="1"/>
  <c r="AH14" i="2" s="1"/>
  <c r="AI14" i="2" s="1"/>
  <c r="AE15" i="2" s="1"/>
  <c r="AG15" i="2" l="1"/>
  <c r="AH15" i="2" s="1"/>
  <c r="AI15" i="2" s="1"/>
  <c r="AE16" i="2" s="1"/>
  <c r="AG16" i="2" l="1"/>
  <c r="AH16" i="2" s="1"/>
  <c r="AI16" i="2" s="1"/>
  <c r="AE17" i="2" s="1"/>
  <c r="AG17" i="2" l="1"/>
  <c r="AH17" i="2" s="1"/>
  <c r="AI17" i="2" s="1"/>
  <c r="AE18" i="2" s="1"/>
  <c r="AG18" i="2" l="1"/>
  <c r="AH18" i="2" s="1"/>
  <c r="AI18" i="2"/>
  <c r="AE19" i="2" s="1"/>
  <c r="AG19" i="2" l="1"/>
  <c r="AH19" i="2" s="1"/>
  <c r="AI19" i="2"/>
  <c r="AE20" i="2" s="1"/>
  <c r="AG20" i="2" l="1"/>
  <c r="AH20" i="2" s="1"/>
  <c r="AI20" i="2" s="1"/>
  <c r="AE21" i="2" s="1"/>
  <c r="AG21" i="2" l="1"/>
  <c r="AH21" i="2" s="1"/>
  <c r="AI21" i="2"/>
  <c r="AE22" i="2" s="1"/>
  <c r="AG22" i="2" l="1"/>
  <c r="AH22" i="2" s="1"/>
  <c r="AI22" i="2" s="1"/>
  <c r="AE23" i="2" s="1"/>
  <c r="AG23" i="2" l="1"/>
  <c r="AH23" i="2" s="1"/>
  <c r="AI23" i="2"/>
  <c r="AE24" i="2" s="1"/>
  <c r="AG24" i="2" l="1"/>
  <c r="AH24" i="2" s="1"/>
  <c r="AI24" i="2" s="1"/>
  <c r="AE25" i="2" s="1"/>
  <c r="AG25" i="2" l="1"/>
  <c r="AH25" i="2" s="1"/>
  <c r="AI25" i="2" s="1"/>
  <c r="AE26" i="2" s="1"/>
  <c r="AG26" i="2" l="1"/>
  <c r="AH26" i="2" s="1"/>
  <c r="AI26" i="2" s="1"/>
  <c r="AE27" i="2" s="1"/>
  <c r="AG27" i="2" l="1"/>
  <c r="AH27" i="2" s="1"/>
  <c r="AI27" i="2" s="1"/>
  <c r="AE28" i="2" s="1"/>
  <c r="AG28" i="2" l="1"/>
  <c r="AH28" i="2" s="1"/>
  <c r="AI28" i="2" s="1"/>
  <c r="AE29" i="2" s="1"/>
  <c r="AG29" i="2" l="1"/>
  <c r="AH29" i="2" s="1"/>
  <c r="AI29" i="2" s="1"/>
  <c r="AE30" i="2" s="1"/>
  <c r="AG30" i="2" l="1"/>
  <c r="AH30" i="2" s="1"/>
  <c r="AI30" i="2" s="1"/>
  <c r="AE31" i="2" s="1"/>
  <c r="AG31" i="2" l="1"/>
  <c r="AH31" i="2" s="1"/>
  <c r="AI31" i="2" s="1"/>
  <c r="AE32" i="2" s="1"/>
  <c r="AG32" i="2" l="1"/>
  <c r="AH32" i="2" s="1"/>
  <c r="AI32" i="2" s="1"/>
  <c r="AE33" i="2" s="1"/>
  <c r="AG33" i="2" l="1"/>
  <c r="AH33" i="2" s="1"/>
  <c r="AI33" i="2" s="1"/>
  <c r="AE34" i="2" s="1"/>
  <c r="AG34" i="2" l="1"/>
  <c r="AH34" i="2" s="1"/>
  <c r="AI34" i="2" s="1"/>
  <c r="AE35" i="2" s="1"/>
  <c r="AG35" i="2" l="1"/>
  <c r="AH35" i="2" s="1"/>
  <c r="AI35" i="2" s="1"/>
  <c r="AE36" i="2" s="1"/>
  <c r="AG36" i="2" l="1"/>
  <c r="AH36" i="2" s="1"/>
  <c r="AI36" i="2" s="1"/>
  <c r="AE37" i="2" s="1"/>
  <c r="AG37" i="2" l="1"/>
  <c r="AH37" i="2" s="1"/>
  <c r="AI37" i="2" s="1"/>
  <c r="AE38" i="2" s="1"/>
  <c r="AG38" i="2" l="1"/>
  <c r="AH38" i="2" s="1"/>
  <c r="AI38" i="2" s="1"/>
  <c r="AE39" i="2" s="1"/>
  <c r="AG39" i="2" l="1"/>
  <c r="AH39" i="2" s="1"/>
  <c r="AI39" i="2" s="1"/>
  <c r="AE40" i="2" s="1"/>
  <c r="AG40" i="2" l="1"/>
  <c r="AH40" i="2" s="1"/>
  <c r="AI40" i="2" s="1"/>
  <c r="AE41" i="2" s="1"/>
  <c r="AG41" i="2" l="1"/>
  <c r="AH41" i="2" s="1"/>
  <c r="AI41" i="2" s="1"/>
  <c r="AE42" i="2" s="1"/>
  <c r="AG42" i="2" l="1"/>
  <c r="AH42" i="2" s="1"/>
  <c r="AI42" i="2" s="1"/>
  <c r="AE43" i="2" s="1"/>
  <c r="AG43" i="2" l="1"/>
  <c r="AH43" i="2" s="1"/>
  <c r="AI43" i="2" s="1"/>
  <c r="AE44" i="2" s="1"/>
  <c r="AG44" i="2" l="1"/>
  <c r="AH44" i="2" s="1"/>
  <c r="AI44" i="2"/>
  <c r="AE45" i="2" s="1"/>
  <c r="AG45" i="2" l="1"/>
  <c r="AH45" i="2" s="1"/>
  <c r="AI45" i="2" s="1"/>
  <c r="AE46" i="2" s="1"/>
  <c r="AG46" i="2" l="1"/>
  <c r="AH46" i="2" s="1"/>
  <c r="AI46" i="2"/>
  <c r="AE47" i="2" s="1"/>
  <c r="AG47" i="2" l="1"/>
  <c r="AH47" i="2" s="1"/>
  <c r="AI47" i="2" s="1"/>
  <c r="AE48" i="2" s="1"/>
  <c r="AG48" i="2" l="1"/>
  <c r="AH48" i="2" s="1"/>
  <c r="AI48" i="2" s="1"/>
  <c r="AE49" i="2" s="1"/>
  <c r="AG49" i="2" l="1"/>
  <c r="AH49" i="2" s="1"/>
  <c r="AI49" i="2" s="1"/>
  <c r="AE50" i="2" s="1"/>
  <c r="AG50" i="2" l="1"/>
  <c r="AH50" i="2" s="1"/>
  <c r="AI50" i="2" s="1"/>
  <c r="AE51" i="2" s="1"/>
  <c r="AG51" i="2" l="1"/>
  <c r="AH51" i="2" s="1"/>
  <c r="AI51" i="2" s="1"/>
  <c r="AE52" i="2" s="1"/>
  <c r="AG52" i="2" l="1"/>
  <c r="AH52" i="2" s="1"/>
  <c r="AI52" i="2"/>
  <c r="AE53" i="2" s="1"/>
  <c r="AG53" i="2" l="1"/>
  <c r="AH53" i="2" s="1"/>
  <c r="AI53" i="2" s="1"/>
  <c r="AE54" i="2" s="1"/>
  <c r="AG54" i="2" l="1"/>
  <c r="AH54" i="2" s="1"/>
  <c r="AI54" i="2"/>
  <c r="AE55" i="2" s="1"/>
  <c r="AG55" i="2" l="1"/>
  <c r="AH55" i="2" s="1"/>
  <c r="AI55" i="2" s="1"/>
  <c r="AE56" i="2" s="1"/>
  <c r="AG56" i="2" l="1"/>
  <c r="AH56" i="2" s="1"/>
  <c r="AI56" i="2"/>
  <c r="AE57" i="2" s="1"/>
  <c r="AG57" i="2" l="1"/>
  <c r="AH57" i="2" s="1"/>
  <c r="AI57" i="2"/>
  <c r="AE58" i="2" s="1"/>
  <c r="AG58" i="2" l="1"/>
  <c r="AH58" i="2" s="1"/>
  <c r="AI58" i="2" s="1"/>
  <c r="AE59" i="2" s="1"/>
  <c r="AG59" i="2" l="1"/>
  <c r="AH59" i="2" s="1"/>
  <c r="AI59" i="2" s="1"/>
  <c r="AE60" i="2" s="1"/>
  <c r="AG60" i="2" l="1"/>
  <c r="AH60" i="2" s="1"/>
  <c r="AI60" i="2"/>
  <c r="AE61" i="2" s="1"/>
  <c r="AG61" i="2" l="1"/>
  <c r="AH61" i="2" s="1"/>
  <c r="AI61" i="2"/>
  <c r="AE62" i="2" s="1"/>
  <c r="AG62" i="2" l="1"/>
  <c r="AH62" i="2" s="1"/>
  <c r="AI62" i="2"/>
  <c r="AE63" i="2" s="1"/>
  <c r="AG63" i="2" l="1"/>
  <c r="AH63" i="2" s="1"/>
  <c r="AI63" i="2" s="1"/>
  <c r="AE64" i="2" s="1"/>
  <c r="AG64" i="2" l="1"/>
  <c r="AH64" i="2" s="1"/>
  <c r="AI64" i="2" s="1"/>
  <c r="AE65" i="2" s="1"/>
  <c r="AG65" i="2" l="1"/>
  <c r="AH65" i="2" s="1"/>
  <c r="AI65" i="2"/>
  <c r="AE66" i="2" s="1"/>
  <c r="AG66" i="2" l="1"/>
  <c r="AH66" i="2" s="1"/>
  <c r="AI66" i="2" s="1"/>
  <c r="AE67" i="2" s="1"/>
  <c r="AG67" i="2" l="1"/>
  <c r="AH67" i="2" s="1"/>
  <c r="AI67" i="2" s="1"/>
  <c r="AE68" i="2" s="1"/>
  <c r="AG68" i="2" l="1"/>
  <c r="AH68" i="2" s="1"/>
  <c r="AI68" i="2" s="1"/>
  <c r="AE69" i="2" s="1"/>
  <c r="AG69" i="2" l="1"/>
  <c r="AH69" i="2" s="1"/>
  <c r="AI69" i="2" s="1"/>
  <c r="AE70" i="2" s="1"/>
  <c r="AG70" i="2" l="1"/>
  <c r="AH70" i="2" s="1"/>
  <c r="AI70" i="2" s="1"/>
  <c r="AE71" i="2" s="1"/>
  <c r="AG71" i="2" l="1"/>
  <c r="AH71" i="2" s="1"/>
  <c r="AI71" i="2"/>
  <c r="AE72" i="2" s="1"/>
  <c r="AG72" i="2" l="1"/>
  <c r="AH72" i="2" s="1"/>
  <c r="AI72" i="2" s="1"/>
  <c r="AE73" i="2" s="1"/>
  <c r="AG73" i="2" l="1"/>
  <c r="AH73" i="2" s="1"/>
  <c r="AI73" i="2" s="1"/>
  <c r="AE74" i="2" s="1"/>
  <c r="AG74" i="2" l="1"/>
  <c r="AH74" i="2" s="1"/>
  <c r="AI74" i="2"/>
  <c r="AE75" i="2" s="1"/>
  <c r="AG75" i="2" l="1"/>
  <c r="AH75" i="2" s="1"/>
  <c r="AI75" i="2" s="1"/>
  <c r="AE76" i="2" s="1"/>
  <c r="AG76" i="2" l="1"/>
  <c r="AH76" i="2" s="1"/>
  <c r="AI76" i="2"/>
  <c r="AE77" i="2" s="1"/>
  <c r="AG77" i="2" l="1"/>
  <c r="AH77" i="2" s="1"/>
  <c r="AI77" i="2" s="1"/>
  <c r="AE78" i="2" s="1"/>
  <c r="AG78" i="2" l="1"/>
  <c r="AH78" i="2" s="1"/>
  <c r="AI78" i="2"/>
  <c r="AE79" i="2" s="1"/>
  <c r="AG79" i="2" l="1"/>
  <c r="AH79" i="2" s="1"/>
  <c r="AI79" i="2" s="1"/>
  <c r="AE80" i="2" s="1"/>
  <c r="AG80" i="2" l="1"/>
  <c r="AH80" i="2" s="1"/>
  <c r="AI80" i="2" s="1"/>
  <c r="AE81" i="2" s="1"/>
  <c r="AG81" i="2" l="1"/>
  <c r="AH81" i="2" s="1"/>
  <c r="AI81" i="2" s="1"/>
  <c r="AE82" i="2" s="1"/>
  <c r="AG82" i="2" l="1"/>
  <c r="AH82" i="2" s="1"/>
  <c r="AI82" i="2" s="1"/>
  <c r="AE83" i="2" s="1"/>
  <c r="AG83" i="2" l="1"/>
  <c r="AH83" i="2" s="1"/>
  <c r="AI83" i="2"/>
  <c r="AE84" i="2" s="1"/>
  <c r="AG84" i="2" l="1"/>
  <c r="AH84" i="2" s="1"/>
  <c r="AI84" i="2" s="1"/>
  <c r="AE85" i="2" s="1"/>
  <c r="AG85" i="2" l="1"/>
  <c r="AH85" i="2" s="1"/>
  <c r="AI85" i="2" s="1"/>
  <c r="AE86" i="2" s="1"/>
  <c r="AG86" i="2" l="1"/>
  <c r="AH86" i="2" s="1"/>
  <c r="AI86" i="2" s="1"/>
  <c r="AE87" i="2" s="1"/>
  <c r="AG87" i="2" l="1"/>
  <c r="AH87" i="2" s="1"/>
  <c r="AI87" i="2" s="1"/>
  <c r="AE88" i="2" s="1"/>
  <c r="AG88" i="2" l="1"/>
  <c r="AH88" i="2" s="1"/>
  <c r="AI88" i="2" s="1"/>
  <c r="AE89" i="2" s="1"/>
  <c r="AG89" i="2" l="1"/>
  <c r="AH89" i="2" s="1"/>
  <c r="AI89" i="2" s="1"/>
  <c r="AE90" i="2" s="1"/>
  <c r="AG90" i="2" l="1"/>
  <c r="AH90" i="2" s="1"/>
  <c r="AI90" i="2" s="1"/>
  <c r="AE91" i="2" s="1"/>
  <c r="AG91" i="2" l="1"/>
  <c r="AH91" i="2" s="1"/>
  <c r="AI91" i="2" s="1"/>
  <c r="AE92" i="2" s="1"/>
  <c r="AG92" i="2" l="1"/>
  <c r="AH92" i="2" s="1"/>
  <c r="AI92" i="2"/>
  <c r="AE93" i="2" s="1"/>
  <c r="AG93" i="2" l="1"/>
  <c r="AH93" i="2" s="1"/>
  <c r="AI93" i="2" s="1"/>
  <c r="AE94" i="2" s="1"/>
  <c r="AG94" i="2" l="1"/>
  <c r="AH94" i="2" s="1"/>
  <c r="AI94" i="2"/>
  <c r="AE95" i="2" s="1"/>
  <c r="AG95" i="2" l="1"/>
  <c r="AH95" i="2" s="1"/>
  <c r="AI95" i="2"/>
  <c r="AE96" i="2" s="1"/>
  <c r="AG96" i="2" l="1"/>
  <c r="AH96" i="2" s="1"/>
  <c r="AI96" i="2" s="1"/>
  <c r="AE97" i="2" s="1"/>
  <c r="AG97" i="2" l="1"/>
  <c r="AH97" i="2" s="1"/>
  <c r="AI97" i="2"/>
  <c r="AE98" i="2" s="1"/>
  <c r="AG98" i="2" l="1"/>
  <c r="AH98" i="2" s="1"/>
  <c r="AI98" i="2" s="1"/>
  <c r="AE99" i="2" s="1"/>
  <c r="AG99" i="2" l="1"/>
  <c r="AH99" i="2" s="1"/>
  <c r="AI99" i="2"/>
  <c r="AE100" i="2" s="1"/>
  <c r="AG100" i="2" l="1"/>
  <c r="AH100" i="2" s="1"/>
  <c r="AI100" i="2"/>
  <c r="AE101" i="2" s="1"/>
  <c r="AG101" i="2" l="1"/>
  <c r="AH101" i="2" s="1"/>
  <c r="AI101" i="2"/>
  <c r="AE102" i="2" s="1"/>
  <c r="AG102" i="2" l="1"/>
  <c r="AH102" i="2" s="1"/>
  <c r="AI102" i="2"/>
  <c r="AE103" i="2" s="1"/>
  <c r="AG103" i="2" l="1"/>
  <c r="AH103" i="2" s="1"/>
  <c r="AI103" i="2"/>
  <c r="AE104" i="2" s="1"/>
  <c r="AG104" i="2" l="1"/>
  <c r="AH104" i="2" s="1"/>
  <c r="AI104" i="2" s="1"/>
  <c r="AE105" i="2" s="1"/>
  <c r="AG105" i="2" l="1"/>
  <c r="AH105" i="2" s="1"/>
  <c r="AI105" i="2"/>
  <c r="AE106" i="2" s="1"/>
  <c r="AG106" i="2" l="1"/>
  <c r="AH106" i="2" s="1"/>
  <c r="AI106" i="2"/>
  <c r="AE107" i="2" s="1"/>
  <c r="AG107" i="2" l="1"/>
  <c r="AH107" i="2" s="1"/>
  <c r="AI107" i="2"/>
  <c r="AE108" i="2" s="1"/>
  <c r="AG108" i="2" l="1"/>
  <c r="AH108" i="2" s="1"/>
  <c r="AI108" i="2" s="1"/>
  <c r="AE109" i="2" s="1"/>
  <c r="AG109" i="2" l="1"/>
  <c r="AH109" i="2" s="1"/>
  <c r="AI109" i="2" s="1"/>
  <c r="AE110" i="2" s="1"/>
  <c r="AG110" i="2" l="1"/>
  <c r="AH110" i="2" s="1"/>
  <c r="AI110" i="2"/>
  <c r="AE111" i="2" s="1"/>
  <c r="AG111" i="2" l="1"/>
  <c r="AH111" i="2" s="1"/>
  <c r="AI111" i="2"/>
  <c r="AE112" i="2" s="1"/>
  <c r="AG112" i="2" l="1"/>
  <c r="AH112" i="2" s="1"/>
  <c r="AI112" i="2"/>
  <c r="AE113" i="2" s="1"/>
  <c r="AG113" i="2" l="1"/>
  <c r="AH113" i="2" s="1"/>
  <c r="AI113" i="2"/>
  <c r="AE114" i="2" s="1"/>
  <c r="AG114" i="2" l="1"/>
  <c r="AH114" i="2" s="1"/>
  <c r="AI114" i="2" s="1"/>
  <c r="AE115" i="2" s="1"/>
  <c r="AG115" i="2" l="1"/>
  <c r="AH115" i="2" s="1"/>
  <c r="AI115" i="2"/>
  <c r="AE116" i="2" s="1"/>
  <c r="AG116" i="2" l="1"/>
  <c r="AH116" i="2" s="1"/>
  <c r="AI116" i="2" s="1"/>
  <c r="AE117" i="2" s="1"/>
  <c r="AG117" i="2" l="1"/>
  <c r="AH117" i="2" s="1"/>
  <c r="AI117" i="2"/>
  <c r="AE118" i="2" s="1"/>
  <c r="AG118" i="2" l="1"/>
  <c r="AH118" i="2" s="1"/>
  <c r="AI118" i="2"/>
  <c r="AE119" i="2" s="1"/>
  <c r="AG119" i="2" l="1"/>
  <c r="AH119" i="2" s="1"/>
  <c r="AI119" i="2"/>
  <c r="AE120" i="2" s="1"/>
  <c r="AG120" i="2" l="1"/>
  <c r="AH120" i="2" s="1"/>
  <c r="AI120" i="2" s="1"/>
  <c r="AE121" i="2" s="1"/>
  <c r="AG121" i="2" l="1"/>
  <c r="AH121" i="2" s="1"/>
  <c r="AI121" i="2"/>
  <c r="AE122" i="2" s="1"/>
  <c r="AG122" i="2" l="1"/>
  <c r="AH122" i="2" s="1"/>
  <c r="AI122" i="2"/>
  <c r="AE123" i="2" s="1"/>
  <c r="AG123" i="2" l="1"/>
  <c r="AH123" i="2" s="1"/>
  <c r="AI123" i="2"/>
  <c r="AE124" i="2" s="1"/>
  <c r="AG124" i="2" l="1"/>
  <c r="AH124" i="2" s="1"/>
  <c r="AI124" i="2" s="1"/>
  <c r="AE125" i="2" s="1"/>
  <c r="AG125" i="2" l="1"/>
  <c r="AH125" i="2" s="1"/>
  <c r="AI125" i="2" s="1"/>
  <c r="AE126" i="2" s="1"/>
  <c r="AG126" i="2" l="1"/>
  <c r="AH126" i="2" s="1"/>
  <c r="AI126" i="2"/>
  <c r="AE127" i="2" s="1"/>
  <c r="AG127" i="2" l="1"/>
  <c r="AH127" i="2" s="1"/>
  <c r="AI127" i="2"/>
  <c r="AE128" i="2" s="1"/>
  <c r="AG128" i="2" l="1"/>
  <c r="AH128" i="2" s="1"/>
  <c r="AI128" i="2"/>
  <c r="AE129" i="2" s="1"/>
  <c r="AG129" i="2" l="1"/>
  <c r="AH129" i="2" s="1"/>
  <c r="AI129" i="2"/>
  <c r="AE130" i="2" s="1"/>
  <c r="AG130" i="2" l="1"/>
  <c r="AH130" i="2" s="1"/>
  <c r="AI130" i="2" s="1"/>
  <c r="AE131" i="2" s="1"/>
  <c r="AG131" i="2" l="1"/>
  <c r="AH131" i="2" s="1"/>
  <c r="AI131" i="2"/>
  <c r="AE132" i="2" s="1"/>
  <c r="AG132" i="2" l="1"/>
  <c r="AH132" i="2" s="1"/>
  <c r="AI132" i="2" s="1"/>
  <c r="AE133" i="2" s="1"/>
  <c r="AG133" i="2" l="1"/>
  <c r="AH133" i="2" s="1"/>
  <c r="AI133" i="2" s="1"/>
  <c r="AE134" i="2" s="1"/>
  <c r="AG134" i="2" l="1"/>
  <c r="AH134" i="2" s="1"/>
  <c r="AI134" i="2"/>
  <c r="AE135" i="2" s="1"/>
  <c r="AG135" i="2" l="1"/>
  <c r="AH135" i="2" s="1"/>
  <c r="AI135" i="2"/>
  <c r="AE136" i="2" s="1"/>
  <c r="AG136" i="2" l="1"/>
  <c r="AH136" i="2" s="1"/>
  <c r="AI136" i="2"/>
  <c r="AE137" i="2" s="1"/>
  <c r="AG137" i="2" l="1"/>
  <c r="AH137" i="2" s="1"/>
  <c r="AI137" i="2"/>
  <c r="AE138" i="2" s="1"/>
  <c r="AG138" i="2" l="1"/>
  <c r="AH138" i="2" s="1"/>
  <c r="AI138" i="2" s="1"/>
  <c r="AE139" i="2" s="1"/>
  <c r="AG139" i="2" l="1"/>
  <c r="AH139" i="2" s="1"/>
  <c r="AI139" i="2" s="1"/>
  <c r="AE140" i="2" s="1"/>
  <c r="AG140" i="2" l="1"/>
  <c r="AH140" i="2" s="1"/>
  <c r="AI140" i="2" s="1"/>
  <c r="AE141" i="2" s="1"/>
  <c r="AG141" i="2" l="1"/>
  <c r="AH141" i="2" s="1"/>
  <c r="AI141" i="2" s="1"/>
  <c r="AE142" i="2" s="1"/>
  <c r="AG142" i="2" l="1"/>
  <c r="AH142" i="2" s="1"/>
  <c r="AI142" i="2"/>
  <c r="AE143" i="2" s="1"/>
  <c r="AG143" i="2" l="1"/>
  <c r="AH143" i="2" s="1"/>
  <c r="AI143" i="2" s="1"/>
  <c r="AE144" i="2" s="1"/>
  <c r="AG144" i="2" l="1"/>
  <c r="AH144" i="2" s="1"/>
  <c r="AI144" i="2"/>
  <c r="AE145" i="2" s="1"/>
  <c r="AG145" i="2" l="1"/>
  <c r="AH145" i="2" s="1"/>
  <c r="AI145" i="2"/>
  <c r="AE146" i="2" s="1"/>
  <c r="AG146" i="2" l="1"/>
  <c r="AH146" i="2" s="1"/>
  <c r="AI146" i="2"/>
  <c r="AE147" i="2" s="1"/>
  <c r="AG147" i="2" l="1"/>
  <c r="AH147" i="2" s="1"/>
  <c r="AI147" i="2"/>
  <c r="AE148" i="2" s="1"/>
  <c r="AG148" i="2" l="1"/>
  <c r="AH148" i="2" s="1"/>
  <c r="AI148" i="2" s="1"/>
  <c r="AE149" i="2" s="1"/>
  <c r="AG149" i="2" l="1"/>
  <c r="AH149" i="2" s="1"/>
  <c r="AI149" i="2" s="1"/>
  <c r="AE150" i="2" s="1"/>
  <c r="AG150" i="2" l="1"/>
  <c r="AH150" i="2" s="1"/>
  <c r="AI150" i="2" s="1"/>
  <c r="AE151" i="2" s="1"/>
  <c r="AG151" i="2" l="1"/>
  <c r="AH151" i="2" s="1"/>
  <c r="AI151" i="2"/>
  <c r="AE152" i="2" s="1"/>
  <c r="AG152" i="2" l="1"/>
  <c r="AH152" i="2" s="1"/>
  <c r="AI152" i="2" s="1"/>
  <c r="AE153" i="2" s="1"/>
  <c r="AG153" i="2" l="1"/>
  <c r="AH153" i="2" s="1"/>
  <c r="AI153" i="2"/>
  <c r="AE154" i="2" s="1"/>
  <c r="AG154" i="2" l="1"/>
  <c r="AH154" i="2" s="1"/>
  <c r="AI154" i="2"/>
  <c r="AE155" i="2" s="1"/>
  <c r="AG155" i="2" l="1"/>
  <c r="AH155" i="2" s="1"/>
  <c r="AI155" i="2"/>
  <c r="AE156" i="2" s="1"/>
  <c r="AG156" i="2" l="1"/>
  <c r="AH156" i="2" s="1"/>
  <c r="AI156" i="2" s="1"/>
  <c r="AE157" i="2" s="1"/>
  <c r="AG157" i="2" l="1"/>
  <c r="AH157" i="2" s="1"/>
  <c r="AI157" i="2" s="1"/>
  <c r="AE158" i="2" s="1"/>
  <c r="AG158" i="2" l="1"/>
  <c r="AH158" i="2" s="1"/>
  <c r="AI158" i="2"/>
  <c r="AE159" i="2" s="1"/>
  <c r="AG159" i="2" l="1"/>
  <c r="AH159" i="2" s="1"/>
  <c r="AI159" i="2" s="1"/>
  <c r="AE160" i="2" s="1"/>
  <c r="AG160" i="2" l="1"/>
  <c r="AH160" i="2" s="1"/>
  <c r="AI160" i="2"/>
  <c r="AE161" i="2" s="1"/>
  <c r="AG161" i="2" l="1"/>
  <c r="AH161" i="2" s="1"/>
  <c r="AI161" i="2" s="1"/>
  <c r="AE162" i="2" s="1"/>
  <c r="AG162" i="2" l="1"/>
  <c r="AH162" i="2" s="1"/>
  <c r="AI162" i="2"/>
  <c r="AE163" i="2" s="1"/>
  <c r="AG163" i="2" l="1"/>
  <c r="AH163" i="2" s="1"/>
  <c r="AI163" i="2"/>
  <c r="AE164" i="2" s="1"/>
  <c r="AG164" i="2" l="1"/>
  <c r="AH164" i="2" s="1"/>
  <c r="AI164" i="2"/>
  <c r="AE165" i="2" s="1"/>
  <c r="AG165" i="2" l="1"/>
  <c r="AH165" i="2" s="1"/>
  <c r="AI165" i="2" s="1"/>
  <c r="AE166" i="2" s="1"/>
  <c r="AG166" i="2" l="1"/>
  <c r="AH166" i="2" s="1"/>
  <c r="AI166" i="2" s="1"/>
  <c r="AE167" i="2" s="1"/>
  <c r="AG167" i="2" l="1"/>
  <c r="AH167" i="2" s="1"/>
  <c r="AI167" i="2"/>
  <c r="AE168" i="2" s="1"/>
  <c r="AG168" i="2" l="1"/>
  <c r="AH168" i="2" s="1"/>
  <c r="AI168" i="2" s="1"/>
  <c r="AE169" i="2" s="1"/>
  <c r="AG169" i="2" l="1"/>
  <c r="AH169" i="2" s="1"/>
  <c r="AI169" i="2"/>
  <c r="AE170" i="2" s="1"/>
  <c r="AG170" i="2" l="1"/>
  <c r="AH170" i="2" s="1"/>
  <c r="AI170" i="2"/>
  <c r="AE171" i="2" s="1"/>
  <c r="AG171" i="2" l="1"/>
  <c r="AH171" i="2" s="1"/>
  <c r="AI171" i="2" s="1"/>
  <c r="AE172" i="2" s="1"/>
  <c r="AG172" i="2" l="1"/>
  <c r="AH172" i="2" s="1"/>
  <c r="AI172" i="2" s="1"/>
  <c r="AE173" i="2" s="1"/>
  <c r="AG173" i="2" l="1"/>
  <c r="AH173" i="2" s="1"/>
  <c r="AI173" i="2"/>
  <c r="AE174" i="2" s="1"/>
  <c r="AG174" i="2" l="1"/>
  <c r="AH174" i="2" s="1"/>
  <c r="AI174" i="2"/>
  <c r="AE175" i="2" s="1"/>
  <c r="AG175" i="2" l="1"/>
  <c r="AH175" i="2" s="1"/>
  <c r="AI175" i="2" s="1"/>
  <c r="AE176" i="2" s="1"/>
  <c r="AG176" i="2" l="1"/>
  <c r="AH176" i="2" s="1"/>
  <c r="AI176" i="2"/>
  <c r="AE177" i="2" s="1"/>
  <c r="AG177" i="2" l="1"/>
  <c r="AH177" i="2" s="1"/>
  <c r="AI177" i="2" s="1"/>
  <c r="AE178" i="2" s="1"/>
  <c r="AG178" i="2" l="1"/>
  <c r="AH178" i="2" s="1"/>
  <c r="AI178" i="2"/>
  <c r="AE179" i="2" s="1"/>
  <c r="AG179" i="2" l="1"/>
  <c r="AH179" i="2" s="1"/>
  <c r="AI179" i="2"/>
  <c r="AE180" i="2" s="1"/>
  <c r="AG180" i="2" l="1"/>
  <c r="AH180" i="2" s="1"/>
  <c r="AI180" i="2"/>
  <c r="AE181" i="2" s="1"/>
  <c r="AG181" i="2" l="1"/>
  <c r="AH181" i="2" s="1"/>
  <c r="AI181" i="2"/>
  <c r="AE182" i="2" s="1"/>
  <c r="AG182" i="2" l="1"/>
  <c r="AH182" i="2" s="1"/>
  <c r="AI182" i="2"/>
  <c r="AE183" i="2" s="1"/>
  <c r="AG183" i="2" l="1"/>
  <c r="AH183" i="2" s="1"/>
  <c r="AI183" i="2" s="1"/>
  <c r="AE184" i="2" s="1"/>
  <c r="AG184" i="2" l="1"/>
  <c r="AH184" i="2" s="1"/>
  <c r="AI184" i="2"/>
  <c r="AE185" i="2" s="1"/>
  <c r="AG185" i="2" l="1"/>
  <c r="AH185" i="2" s="1"/>
  <c r="AI185" i="2"/>
  <c r="AE186" i="2" s="1"/>
  <c r="AG186" i="2" l="1"/>
  <c r="AH186" i="2" s="1"/>
  <c r="AI186" i="2"/>
  <c r="AE187" i="2" s="1"/>
  <c r="AG187" i="2" l="1"/>
  <c r="AH187" i="2" s="1"/>
  <c r="AI187" i="2"/>
  <c r="AE188" i="2" s="1"/>
  <c r="AG188" i="2" l="1"/>
  <c r="AH188" i="2" s="1"/>
  <c r="AI188" i="2"/>
  <c r="AE189" i="2" s="1"/>
  <c r="AG189" i="2" l="1"/>
  <c r="AH189" i="2" s="1"/>
  <c r="AI189" i="2"/>
  <c r="AE190" i="2" s="1"/>
  <c r="AG190" i="2" l="1"/>
  <c r="AH190" i="2" s="1"/>
  <c r="AI190" i="2"/>
  <c r="AE191" i="2" s="1"/>
  <c r="AG191" i="2" l="1"/>
  <c r="AH191" i="2" s="1"/>
  <c r="AI191" i="2" s="1"/>
  <c r="AE192" i="2" s="1"/>
  <c r="AG192" i="2" l="1"/>
  <c r="AH192" i="2" s="1"/>
  <c r="AI192" i="2"/>
  <c r="AE193" i="2" s="1"/>
  <c r="AG193" i="2" l="1"/>
  <c r="AH193" i="2" s="1"/>
  <c r="AI193" i="2"/>
  <c r="AE194" i="2" s="1"/>
  <c r="AG194" i="2" l="1"/>
  <c r="AH194" i="2" s="1"/>
  <c r="AI194" i="2" s="1"/>
  <c r="AE195" i="2" s="1"/>
  <c r="AG195" i="2" l="1"/>
  <c r="AH195" i="2" s="1"/>
  <c r="AI195" i="2"/>
  <c r="AE196" i="2" s="1"/>
  <c r="AG196" i="2" l="1"/>
  <c r="AH196" i="2" s="1"/>
  <c r="AI196" i="2"/>
  <c r="AE197" i="2" s="1"/>
  <c r="AG197" i="2" l="1"/>
  <c r="AH197" i="2" s="1"/>
  <c r="AI197" i="2"/>
  <c r="AE198" i="2" s="1"/>
  <c r="AG198" i="2" l="1"/>
  <c r="AH198" i="2" s="1"/>
  <c r="AI198" i="2"/>
  <c r="AE199" i="2" s="1"/>
  <c r="AG199" i="2" l="1"/>
  <c r="AH199" i="2" s="1"/>
  <c r="AI199" i="2"/>
  <c r="AE200" i="2" s="1"/>
  <c r="AG200" i="2" l="1"/>
  <c r="AH200" i="2" s="1"/>
  <c r="AI200" i="2"/>
  <c r="AE201" i="2" s="1"/>
  <c r="AG201" i="2" l="1"/>
  <c r="AH201" i="2" s="1"/>
  <c r="AI201" i="2" s="1"/>
  <c r="AE202" i="2" s="1"/>
  <c r="AG202" i="2" l="1"/>
  <c r="AH202" i="2" s="1"/>
  <c r="AI202" i="2" s="1"/>
  <c r="AE203" i="2" s="1"/>
  <c r="AG203" i="2" l="1"/>
  <c r="AH203" i="2" s="1"/>
  <c r="AI203" i="2"/>
  <c r="AE204" i="2" s="1"/>
  <c r="AG204" i="2" l="1"/>
  <c r="AH204" i="2" s="1"/>
  <c r="AI204" i="2"/>
  <c r="AE205" i="2" s="1"/>
  <c r="AG205" i="2" l="1"/>
  <c r="AH205" i="2" s="1"/>
  <c r="AI205" i="2"/>
  <c r="AE206" i="2" s="1"/>
  <c r="AG206" i="2" l="1"/>
  <c r="AH206" i="2" s="1"/>
  <c r="AI206" i="2" s="1"/>
  <c r="AE207" i="2" s="1"/>
  <c r="AG207" i="2" l="1"/>
  <c r="AH207" i="2" s="1"/>
  <c r="AI207" i="2" s="1"/>
  <c r="AE208" i="2" s="1"/>
  <c r="AG208" i="2" l="1"/>
  <c r="AH208" i="2" s="1"/>
  <c r="AI208" i="2" s="1"/>
  <c r="AE209" i="2" s="1"/>
  <c r="AG209" i="2" l="1"/>
  <c r="AH209" i="2" s="1"/>
  <c r="AI209" i="2" s="1"/>
  <c r="AE210" i="2" s="1"/>
  <c r="AG210" i="2" l="1"/>
  <c r="AH210" i="2" s="1"/>
  <c r="AI210" i="2" s="1"/>
  <c r="AE211" i="2" s="1"/>
  <c r="AG211" i="2" l="1"/>
  <c r="AH211" i="2" s="1"/>
  <c r="AI211" i="2"/>
  <c r="AE212" i="2" s="1"/>
  <c r="AG212" i="2" l="1"/>
  <c r="AH212" i="2" s="1"/>
  <c r="AI212" i="2"/>
  <c r="AE213" i="2" s="1"/>
  <c r="AG213" i="2" l="1"/>
  <c r="AH213" i="2" s="1"/>
  <c r="AI213" i="2" s="1"/>
  <c r="AE214" i="2" s="1"/>
  <c r="AG214" i="2" l="1"/>
  <c r="AH214" i="2" s="1"/>
  <c r="AI214" i="2"/>
  <c r="AE215" i="2" s="1"/>
  <c r="AG215" i="2" l="1"/>
  <c r="AH215" i="2" s="1"/>
  <c r="AI215" i="2" s="1"/>
  <c r="AE216" i="2" s="1"/>
  <c r="AG216" i="2" l="1"/>
  <c r="AH216" i="2" s="1"/>
  <c r="AI216" i="2" s="1"/>
  <c r="AE217" i="2" s="1"/>
  <c r="AG217" i="2" l="1"/>
  <c r="AH217" i="2" s="1"/>
  <c r="AI217" i="2" s="1"/>
  <c r="AE218" i="2" s="1"/>
  <c r="AG218" i="2" l="1"/>
  <c r="AH218" i="2" s="1"/>
  <c r="AI218" i="2" s="1"/>
  <c r="AE219" i="2" s="1"/>
  <c r="AG219" i="2" l="1"/>
  <c r="AH219" i="2" s="1"/>
  <c r="AI219" i="2"/>
  <c r="AE220" i="2" s="1"/>
  <c r="AG220" i="2" l="1"/>
  <c r="AH220" i="2" s="1"/>
  <c r="AI220" i="2"/>
  <c r="AE221" i="2" s="1"/>
  <c r="AG221" i="2" l="1"/>
  <c r="AH221" i="2" s="1"/>
  <c r="AI221" i="2" s="1"/>
  <c r="AE222" i="2" s="1"/>
  <c r="AG222" i="2" l="1"/>
  <c r="AH222" i="2" s="1"/>
  <c r="AI222" i="2"/>
  <c r="AE223" i="2" s="1"/>
  <c r="AG223" i="2" l="1"/>
  <c r="AH223" i="2" s="1"/>
  <c r="AI223" i="2"/>
  <c r="AE224" i="2" s="1"/>
  <c r="AG224" i="2" l="1"/>
  <c r="AH224" i="2" s="1"/>
  <c r="AI224" i="2"/>
  <c r="AE225" i="2" s="1"/>
  <c r="AG225" i="2" l="1"/>
  <c r="AH225" i="2" s="1"/>
  <c r="AI225" i="2"/>
  <c r="AE226" i="2" s="1"/>
  <c r="AG226" i="2" l="1"/>
  <c r="AH226" i="2" s="1"/>
  <c r="AI226" i="2"/>
  <c r="AE227" i="2" s="1"/>
  <c r="AG227" i="2" l="1"/>
  <c r="AH227" i="2" s="1"/>
  <c r="AI227" i="2"/>
  <c r="AE228" i="2" s="1"/>
  <c r="AG228" i="2" l="1"/>
  <c r="AH228" i="2" s="1"/>
  <c r="AI228" i="2" s="1"/>
  <c r="AE229" i="2" s="1"/>
  <c r="AG229" i="2" l="1"/>
  <c r="AH229" i="2" s="1"/>
  <c r="AI229" i="2" s="1"/>
  <c r="AE230" i="2" s="1"/>
  <c r="AG230" i="2" l="1"/>
  <c r="AH230" i="2" s="1"/>
  <c r="AI230" i="2" s="1"/>
  <c r="AE231" i="2" s="1"/>
  <c r="AG231" i="2" l="1"/>
  <c r="AH231" i="2" s="1"/>
  <c r="AI231" i="2" s="1"/>
  <c r="AE232" i="2" s="1"/>
  <c r="AG232" i="2" l="1"/>
  <c r="AH232" i="2" s="1"/>
  <c r="AI232" i="2"/>
  <c r="AE233" i="2" s="1"/>
  <c r="AG233" i="2" l="1"/>
  <c r="AH233" i="2" s="1"/>
  <c r="AI233" i="2" s="1"/>
  <c r="AE234" i="2" s="1"/>
  <c r="AG234" i="2" l="1"/>
  <c r="AH234" i="2" s="1"/>
  <c r="AI234" i="2" s="1"/>
  <c r="AE235" i="2" s="1"/>
  <c r="AG235" i="2" l="1"/>
  <c r="AH235" i="2" s="1"/>
  <c r="AI235" i="2"/>
  <c r="AE236" i="2" s="1"/>
  <c r="AG236" i="2" l="1"/>
  <c r="AH236" i="2" s="1"/>
  <c r="AI236" i="2" s="1"/>
  <c r="AE237" i="2" s="1"/>
  <c r="AG237" i="2" l="1"/>
  <c r="AH237" i="2" s="1"/>
  <c r="AI237" i="2"/>
  <c r="AE238" i="2" s="1"/>
  <c r="AG238" i="2" l="1"/>
  <c r="AH238" i="2" s="1"/>
  <c r="AI238" i="2" s="1"/>
  <c r="AE239" i="2" s="1"/>
  <c r="AG239" i="2" l="1"/>
  <c r="AH239" i="2" s="1"/>
  <c r="AI239" i="2" s="1"/>
  <c r="AE240" i="2" s="1"/>
  <c r="AG240" i="2" l="1"/>
  <c r="AH240" i="2" s="1"/>
  <c r="AI240" i="2" s="1"/>
  <c r="AE241" i="2" s="1"/>
  <c r="AG241" i="2" l="1"/>
  <c r="AH241" i="2" s="1"/>
  <c r="AI241" i="2" s="1"/>
  <c r="AE242" i="2" s="1"/>
  <c r="AG242" i="2" l="1"/>
  <c r="AH242" i="2" s="1"/>
  <c r="AI242" i="2"/>
  <c r="AE243" i="2" s="1"/>
  <c r="AG243" i="2" l="1"/>
  <c r="AH243" i="2" s="1"/>
  <c r="AI243" i="2"/>
  <c r="AE244" i="2" s="1"/>
  <c r="AG244" i="2" l="1"/>
  <c r="AH244" i="2" s="1"/>
  <c r="AI244" i="2"/>
  <c r="AE245" i="2" s="1"/>
  <c r="AG245" i="2" l="1"/>
  <c r="AH245" i="2" s="1"/>
  <c r="AI245" i="2"/>
  <c r="AE246" i="2" s="1"/>
  <c r="AG246" i="2" l="1"/>
  <c r="AH246" i="2" s="1"/>
  <c r="AI246" i="2"/>
  <c r="AE247" i="2" s="1"/>
  <c r="AG247" i="2" l="1"/>
  <c r="AH247" i="2" s="1"/>
  <c r="AI247" i="2"/>
  <c r="AE248" i="2" s="1"/>
  <c r="AG248" i="2" l="1"/>
  <c r="AH248" i="2" s="1"/>
  <c r="AI248" i="2"/>
  <c r="AE249" i="2" s="1"/>
  <c r="AG249" i="2" l="1"/>
  <c r="AH249" i="2" s="1"/>
  <c r="AI249" i="2" s="1"/>
  <c r="AE250" i="2" s="1"/>
  <c r="AG250" i="2" l="1"/>
  <c r="AH250" i="2" s="1"/>
  <c r="AI250" i="2"/>
  <c r="AE251" i="2" s="1"/>
  <c r="AG251" i="2" l="1"/>
  <c r="AH251" i="2" s="1"/>
  <c r="AI251" i="2"/>
  <c r="AE252" i="2" s="1"/>
  <c r="AG252" i="2" l="1"/>
  <c r="AH252" i="2" s="1"/>
  <c r="AI252" i="2" s="1"/>
  <c r="AE253" i="2" s="1"/>
  <c r="AG253" i="2" l="1"/>
  <c r="AH253" i="2" s="1"/>
  <c r="AI253" i="2" s="1"/>
  <c r="AE254" i="2" s="1"/>
  <c r="AG254" i="2" l="1"/>
  <c r="AH254" i="2" s="1"/>
  <c r="AI254" i="2" s="1"/>
  <c r="AE255" i="2" s="1"/>
  <c r="AG255" i="2" l="1"/>
  <c r="AH255" i="2" s="1"/>
  <c r="AI255" i="2"/>
  <c r="AE256" i="2" s="1"/>
  <c r="AG256" i="2" l="1"/>
  <c r="AH256" i="2" s="1"/>
  <c r="AI256" i="2"/>
  <c r="AE257" i="2" s="1"/>
  <c r="AG257" i="2" l="1"/>
  <c r="AH257" i="2" s="1"/>
  <c r="AI257" i="2" s="1"/>
  <c r="AE258" i="2" s="1"/>
  <c r="AG258" i="2" l="1"/>
  <c r="AH258" i="2" s="1"/>
  <c r="AI258" i="2"/>
  <c r="AE259" i="2" s="1"/>
  <c r="AG259" i="2" l="1"/>
  <c r="AH259" i="2" s="1"/>
  <c r="AI259" i="2" s="1"/>
  <c r="AE260" i="2" s="1"/>
  <c r="AG260" i="2" l="1"/>
  <c r="AH260" i="2" s="1"/>
  <c r="AI260" i="2" s="1"/>
  <c r="AE261" i="2" s="1"/>
  <c r="AG261" i="2" l="1"/>
  <c r="AH261" i="2" s="1"/>
  <c r="AI261" i="2"/>
  <c r="AE262" i="2" s="1"/>
  <c r="AG262" i="2" l="1"/>
  <c r="AH262" i="2" s="1"/>
  <c r="AI262" i="2"/>
  <c r="AE263" i="2" s="1"/>
  <c r="AG263" i="2" l="1"/>
  <c r="AH263" i="2" s="1"/>
  <c r="AI263" i="2" s="1"/>
  <c r="AE264" i="2" s="1"/>
  <c r="AG264" i="2" l="1"/>
  <c r="AH264" i="2" s="1"/>
  <c r="AI264" i="2" s="1"/>
  <c r="AE265" i="2" s="1"/>
  <c r="AG265" i="2" l="1"/>
  <c r="AH265" i="2" s="1"/>
  <c r="AI265" i="2" s="1"/>
  <c r="AE266" i="2" s="1"/>
  <c r="AG266" i="2" l="1"/>
  <c r="AH266" i="2" s="1"/>
  <c r="AI266" i="2" s="1"/>
  <c r="AE267" i="2" s="1"/>
  <c r="AG267" i="2" l="1"/>
  <c r="AH267" i="2" s="1"/>
  <c r="AI267" i="2" s="1"/>
  <c r="AE268" i="2" s="1"/>
  <c r="AG268" i="2" l="1"/>
  <c r="AH268" i="2" s="1"/>
  <c r="AI268" i="2"/>
  <c r="AE269" i="2" s="1"/>
  <c r="AG269" i="2" l="1"/>
  <c r="AH269" i="2" s="1"/>
  <c r="AI269" i="2" s="1"/>
  <c r="AE270" i="2" s="1"/>
  <c r="AG270" i="2" l="1"/>
  <c r="AH270" i="2" s="1"/>
  <c r="AI270" i="2" s="1"/>
  <c r="AE271" i="2" s="1"/>
  <c r="AG271" i="2" l="1"/>
  <c r="AH271" i="2" s="1"/>
  <c r="AI271" i="2" s="1"/>
  <c r="AE272" i="2" s="1"/>
  <c r="AG272" i="2" l="1"/>
  <c r="AH272" i="2" s="1"/>
  <c r="AI272" i="2"/>
  <c r="AE273" i="2" s="1"/>
  <c r="AG273" i="2" l="1"/>
  <c r="AH273" i="2" s="1"/>
  <c r="AI273" i="2"/>
  <c r="AE274" i="2" s="1"/>
  <c r="AG274" i="2" l="1"/>
  <c r="AH274" i="2" s="1"/>
  <c r="AI274" i="2" s="1"/>
  <c r="AE275" i="2" s="1"/>
  <c r="AG275" i="2" l="1"/>
  <c r="AH275" i="2" s="1"/>
  <c r="AI275" i="2" s="1"/>
  <c r="AE276" i="2" s="1"/>
  <c r="AG276" i="2" l="1"/>
  <c r="AH276" i="2" s="1"/>
  <c r="AI276" i="2"/>
  <c r="AE277" i="2" s="1"/>
  <c r="AG277" i="2" l="1"/>
  <c r="AH277" i="2" s="1"/>
  <c r="AI277" i="2" s="1"/>
  <c r="AE278" i="2" s="1"/>
  <c r="AG278" i="2" l="1"/>
  <c r="AH278" i="2" s="1"/>
  <c r="AI278" i="2"/>
  <c r="AE279" i="2" s="1"/>
  <c r="AG279" i="2" l="1"/>
  <c r="AH279" i="2" s="1"/>
  <c r="AI279" i="2"/>
  <c r="AE280" i="2" s="1"/>
  <c r="AG280" i="2" l="1"/>
  <c r="AH280" i="2" s="1"/>
  <c r="AI280" i="2" s="1"/>
  <c r="AE281" i="2" s="1"/>
  <c r="AG281" i="2" l="1"/>
  <c r="AH281" i="2" s="1"/>
  <c r="AI281" i="2" s="1"/>
  <c r="AE282" i="2" s="1"/>
  <c r="AG282" i="2" l="1"/>
  <c r="AH282" i="2" s="1"/>
  <c r="AI282" i="2" s="1"/>
  <c r="AE283" i="2" s="1"/>
  <c r="AG283" i="2" l="1"/>
  <c r="AH283" i="2" s="1"/>
  <c r="AI283" i="2" s="1"/>
  <c r="AE284" i="2" s="1"/>
  <c r="AG284" i="2" l="1"/>
  <c r="AH284" i="2" s="1"/>
  <c r="AI284" i="2" s="1"/>
  <c r="AE285" i="2" s="1"/>
  <c r="AG285" i="2" l="1"/>
  <c r="AH285" i="2" s="1"/>
  <c r="AI285" i="2"/>
  <c r="AE286" i="2" s="1"/>
  <c r="AG286" i="2" l="1"/>
  <c r="AH286" i="2" s="1"/>
  <c r="AI286" i="2"/>
  <c r="AE287" i="2" s="1"/>
  <c r="AG287" i="2" l="1"/>
  <c r="AH287" i="2" s="1"/>
  <c r="AI287" i="2" s="1"/>
  <c r="AE288" i="2" s="1"/>
  <c r="AG288" i="2" l="1"/>
  <c r="AH288" i="2" s="1"/>
  <c r="AI288" i="2" s="1"/>
  <c r="AE289" i="2" s="1"/>
  <c r="AG289" i="2" l="1"/>
  <c r="AH289" i="2" s="1"/>
  <c r="AI289" i="2" s="1"/>
  <c r="AE290" i="2" s="1"/>
  <c r="AG290" i="2" l="1"/>
  <c r="AH290" i="2" s="1"/>
  <c r="AI290" i="2" s="1"/>
  <c r="AE291" i="2" s="1"/>
  <c r="AG291" i="2" l="1"/>
  <c r="AH291" i="2" s="1"/>
  <c r="AI291" i="2"/>
  <c r="AE292" i="2" s="1"/>
  <c r="AG292" i="2" l="1"/>
  <c r="AH292" i="2" s="1"/>
  <c r="AI292" i="2" s="1"/>
  <c r="AE293" i="2" s="1"/>
  <c r="AG293" i="2" l="1"/>
  <c r="AH293" i="2" s="1"/>
  <c r="AI293" i="2" s="1"/>
  <c r="AE294" i="2" s="1"/>
  <c r="AG294" i="2" l="1"/>
  <c r="AH294" i="2" s="1"/>
  <c r="AI294" i="2" s="1"/>
  <c r="AE295" i="2" s="1"/>
  <c r="AG295" i="2" l="1"/>
  <c r="AH295" i="2" s="1"/>
  <c r="AI295" i="2" s="1"/>
  <c r="AE296" i="2" s="1"/>
  <c r="AG296" i="2" l="1"/>
  <c r="AH296" i="2" s="1"/>
  <c r="AI296" i="2" s="1"/>
  <c r="AE297" i="2" s="1"/>
  <c r="AG297" i="2" l="1"/>
  <c r="AH297" i="2" s="1"/>
  <c r="AI297" i="2" s="1"/>
  <c r="AE298" i="2" s="1"/>
  <c r="AG298" i="2" l="1"/>
  <c r="AH298" i="2" s="1"/>
  <c r="AI298" i="2" s="1"/>
  <c r="AE299" i="2" s="1"/>
  <c r="AG299" i="2" l="1"/>
  <c r="AH299" i="2" s="1"/>
  <c r="AI299" i="2" s="1"/>
  <c r="AE300" i="2" s="1"/>
  <c r="AG300" i="2" l="1"/>
  <c r="AH300" i="2" s="1"/>
  <c r="AI300" i="2"/>
  <c r="AE301" i="2" s="1"/>
  <c r="AG301" i="2" l="1"/>
  <c r="AH301" i="2" s="1"/>
  <c r="AI301" i="2" s="1"/>
  <c r="AE302" i="2" s="1"/>
  <c r="AG302" i="2" l="1"/>
  <c r="AH302" i="2" s="1"/>
  <c r="AI302" i="2" s="1"/>
  <c r="AE303" i="2" s="1"/>
  <c r="AG303" i="2" l="1"/>
  <c r="AH303" i="2" s="1"/>
  <c r="AI303" i="2" s="1"/>
  <c r="AE304" i="2" s="1"/>
  <c r="AG304" i="2" l="1"/>
  <c r="AH304" i="2" s="1"/>
  <c r="AI304" i="2" s="1"/>
  <c r="AE305" i="2" s="1"/>
  <c r="AG305" i="2" l="1"/>
  <c r="AH305" i="2" s="1"/>
  <c r="AI305" i="2" s="1"/>
  <c r="AE306" i="2" s="1"/>
  <c r="AG306" i="2" l="1"/>
  <c r="AH306" i="2" s="1"/>
  <c r="AI306" i="2"/>
  <c r="AE307" i="2" s="1"/>
  <c r="AG307" i="2" l="1"/>
  <c r="AH307" i="2" s="1"/>
  <c r="AI307" i="2"/>
  <c r="AE308" i="2" s="1"/>
  <c r="AG308" i="2" l="1"/>
  <c r="AH308" i="2" s="1"/>
  <c r="AI308" i="2"/>
  <c r="AE309" i="2" s="1"/>
  <c r="AG309" i="2" l="1"/>
  <c r="AH309" i="2" s="1"/>
  <c r="AI309" i="2" s="1"/>
  <c r="AE310" i="2" s="1"/>
  <c r="AG310" i="2" l="1"/>
  <c r="AH310" i="2" s="1"/>
  <c r="AI310" i="2" s="1"/>
  <c r="AE311" i="2" s="1"/>
  <c r="AG311" i="2" l="1"/>
  <c r="AH311" i="2" s="1"/>
  <c r="AI311" i="2" s="1"/>
  <c r="AE312" i="2" s="1"/>
  <c r="AG312" i="2" l="1"/>
  <c r="AH312" i="2" s="1"/>
  <c r="AI312" i="2" s="1"/>
  <c r="AE313" i="2" s="1"/>
  <c r="AG313" i="2" l="1"/>
  <c r="AH313" i="2" s="1"/>
  <c r="AI313" i="2" s="1"/>
  <c r="AE314" i="2" s="1"/>
  <c r="AG314" i="2" l="1"/>
  <c r="AH314" i="2" s="1"/>
  <c r="AI314" i="2" s="1"/>
  <c r="AE315" i="2" s="1"/>
  <c r="AG315" i="2" l="1"/>
  <c r="AH315" i="2" s="1"/>
  <c r="AI315" i="2" s="1"/>
  <c r="AE316" i="2" s="1"/>
  <c r="AG316" i="2" l="1"/>
  <c r="AH316" i="2" s="1"/>
  <c r="AI316" i="2" s="1"/>
  <c r="AE317" i="2" s="1"/>
  <c r="AG317" i="2" l="1"/>
  <c r="AH317" i="2" s="1"/>
  <c r="AI317" i="2" s="1"/>
  <c r="AE318" i="2" s="1"/>
  <c r="AG318" i="2" l="1"/>
  <c r="AH318" i="2" s="1"/>
  <c r="AI318" i="2"/>
  <c r="AE319" i="2" s="1"/>
  <c r="AG319" i="2" l="1"/>
  <c r="AH319" i="2" s="1"/>
  <c r="AI319" i="2" s="1"/>
  <c r="AE320" i="2" s="1"/>
  <c r="AG320" i="2" l="1"/>
  <c r="AH320" i="2" s="1"/>
  <c r="AI320" i="2" s="1"/>
  <c r="AE321" i="2" s="1"/>
  <c r="AG321" i="2" l="1"/>
  <c r="AH321" i="2" s="1"/>
  <c r="AI321" i="2" s="1"/>
  <c r="AE322" i="2" s="1"/>
  <c r="AG322" i="2" l="1"/>
  <c r="AH322" i="2" s="1"/>
  <c r="AI322" i="2"/>
  <c r="AE323" i="2" s="1"/>
  <c r="AG323" i="2" l="1"/>
  <c r="AH323" i="2" s="1"/>
  <c r="AI323" i="2"/>
  <c r="AE324" i="2" s="1"/>
  <c r="AG324" i="2" l="1"/>
  <c r="AH324" i="2" s="1"/>
  <c r="AI324" i="2"/>
  <c r="AE325" i="2" s="1"/>
  <c r="AG325" i="2" l="1"/>
  <c r="AH325" i="2" s="1"/>
  <c r="AI325" i="2" s="1"/>
  <c r="AE326" i="2" s="1"/>
  <c r="AG326" i="2" l="1"/>
  <c r="AH326" i="2" s="1"/>
  <c r="AI326" i="2" s="1"/>
  <c r="AE327" i="2" s="1"/>
  <c r="AG327" i="2" l="1"/>
  <c r="AH327" i="2" s="1"/>
  <c r="AI327" i="2" s="1"/>
  <c r="AE328" i="2" s="1"/>
  <c r="AG328" i="2" l="1"/>
  <c r="AH328" i="2" s="1"/>
  <c r="AI328" i="2" s="1"/>
  <c r="AE329" i="2" s="1"/>
  <c r="AG329" i="2" l="1"/>
  <c r="AH329" i="2" s="1"/>
  <c r="AI329" i="2"/>
  <c r="AE330" i="2" s="1"/>
  <c r="AG330" i="2" l="1"/>
  <c r="AH330" i="2" s="1"/>
  <c r="AI330" i="2" s="1"/>
  <c r="AE331" i="2" s="1"/>
  <c r="AG331" i="2" l="1"/>
  <c r="AH331" i="2" s="1"/>
  <c r="AI331" i="2" s="1"/>
  <c r="AE332" i="2" s="1"/>
  <c r="AG332" i="2" l="1"/>
  <c r="AH332" i="2" s="1"/>
  <c r="AI332" i="2" s="1"/>
  <c r="AE333" i="2" s="1"/>
  <c r="AG333" i="2" l="1"/>
  <c r="AH333" i="2" s="1"/>
  <c r="AI333" i="2"/>
  <c r="AE334" i="2" s="1"/>
  <c r="AG334" i="2" l="1"/>
  <c r="AH334" i="2" s="1"/>
  <c r="AI334" i="2"/>
  <c r="AE335" i="2" s="1"/>
  <c r="AG335" i="2" l="1"/>
  <c r="AH335" i="2" s="1"/>
  <c r="AI335" i="2"/>
  <c r="AE336" i="2" s="1"/>
  <c r="AG336" i="2" l="1"/>
  <c r="AH336" i="2" s="1"/>
  <c r="AI336" i="2" s="1"/>
  <c r="AE337" i="2" s="1"/>
  <c r="AG337" i="2" l="1"/>
  <c r="AH337" i="2" s="1"/>
  <c r="AI337" i="2" s="1"/>
  <c r="AE338" i="2" s="1"/>
  <c r="AG338" i="2" l="1"/>
  <c r="AH338" i="2" s="1"/>
  <c r="AI338" i="2"/>
  <c r="AE339" i="2" s="1"/>
  <c r="AG339" i="2" l="1"/>
  <c r="AH339" i="2" s="1"/>
  <c r="AI339" i="2" s="1"/>
  <c r="AE340" i="2" s="1"/>
  <c r="AG340" i="2" l="1"/>
  <c r="AH340" i="2" s="1"/>
  <c r="AI340" i="2"/>
  <c r="AE341" i="2" s="1"/>
  <c r="AG341" i="2" l="1"/>
  <c r="AH341" i="2" s="1"/>
  <c r="AI341" i="2" s="1"/>
  <c r="AE342" i="2" s="1"/>
  <c r="AG342" i="2" l="1"/>
  <c r="AH342" i="2" s="1"/>
  <c r="AI342" i="2" s="1"/>
  <c r="AE343" i="2" s="1"/>
  <c r="AG343" i="2" l="1"/>
  <c r="AH343" i="2" s="1"/>
  <c r="AI343" i="2" s="1"/>
  <c r="AE344" i="2" s="1"/>
  <c r="AG344" i="2" l="1"/>
  <c r="AH344" i="2" s="1"/>
  <c r="AI344" i="2"/>
  <c r="AE345" i="2" s="1"/>
  <c r="AG345" i="2" l="1"/>
  <c r="AH345" i="2" s="1"/>
  <c r="AI345" i="2" s="1"/>
  <c r="AE346" i="2" s="1"/>
  <c r="AG346" i="2" l="1"/>
  <c r="AH346" i="2" s="1"/>
  <c r="AI346" i="2"/>
  <c r="AE347" i="2" s="1"/>
  <c r="AG347" i="2" l="1"/>
  <c r="AH347" i="2" s="1"/>
  <c r="AI347" i="2"/>
  <c r="AE348" i="2" s="1"/>
  <c r="AG348" i="2" l="1"/>
  <c r="AH348" i="2" s="1"/>
  <c r="AI348" i="2" s="1"/>
  <c r="AE349" i="2" s="1"/>
  <c r="AG349" i="2" l="1"/>
  <c r="AH349" i="2" s="1"/>
  <c r="AI349" i="2" s="1"/>
  <c r="AE350" i="2" s="1"/>
  <c r="AG350" i="2" l="1"/>
  <c r="AH350" i="2" s="1"/>
  <c r="AI350" i="2"/>
  <c r="AE351" i="2" s="1"/>
  <c r="AG351" i="2" l="1"/>
  <c r="AH351" i="2" s="1"/>
  <c r="AI351" i="2"/>
  <c r="AE352" i="2" s="1"/>
  <c r="AG352" i="2" l="1"/>
  <c r="AH352" i="2" s="1"/>
  <c r="AI352" i="2" s="1"/>
  <c r="AE353" i="2" s="1"/>
  <c r="AG353" i="2" l="1"/>
  <c r="AH353" i="2" s="1"/>
  <c r="AI353" i="2"/>
  <c r="AE354" i="2" s="1"/>
  <c r="AG354" i="2" l="1"/>
  <c r="AH354" i="2" s="1"/>
  <c r="AI354" i="2" s="1"/>
  <c r="AE355" i="2" s="1"/>
  <c r="AG355" i="2" l="1"/>
  <c r="AH355" i="2" s="1"/>
  <c r="AI355" i="2" s="1"/>
  <c r="AE356" i="2" s="1"/>
  <c r="AG356" i="2" l="1"/>
  <c r="AH356" i="2" s="1"/>
  <c r="AI356" i="2"/>
  <c r="AE357" i="2" s="1"/>
  <c r="AG357" i="2" l="1"/>
  <c r="AH357" i="2" s="1"/>
  <c r="AI357" i="2"/>
  <c r="AE358" i="2" s="1"/>
  <c r="AG358" i="2" l="1"/>
  <c r="AH358" i="2" s="1"/>
  <c r="AI358" i="2"/>
  <c r="AE359" i="2" s="1"/>
  <c r="AG359" i="2" l="1"/>
  <c r="AH359" i="2" s="1"/>
  <c r="AI359" i="2"/>
  <c r="AE360" i="2" s="1"/>
  <c r="AG360" i="2" l="1"/>
  <c r="AH360" i="2" s="1"/>
  <c r="AI360" i="2"/>
  <c r="AE361" i="2" s="1"/>
  <c r="AG361" i="2" l="1"/>
  <c r="AH361" i="2" s="1"/>
  <c r="AI361" i="2"/>
  <c r="AE362" i="2" s="1"/>
  <c r="AG362" i="2" l="1"/>
  <c r="AH362" i="2" s="1"/>
  <c r="AI362" i="2"/>
  <c r="AE363" i="2" s="1"/>
  <c r="AG363" i="2" l="1"/>
  <c r="AH363" i="2" s="1"/>
  <c r="AI363" i="2" s="1"/>
  <c r="AE364" i="2" s="1"/>
  <c r="AG364" i="2" l="1"/>
  <c r="AH364" i="2" s="1"/>
  <c r="AI364" i="2" s="1"/>
  <c r="AE365" i="2" s="1"/>
  <c r="AG365" i="2" l="1"/>
  <c r="AH365" i="2" s="1"/>
  <c r="AI365" i="2" s="1"/>
  <c r="AE366" i="2" s="1"/>
  <c r="AG366" i="2" l="1"/>
  <c r="AH366" i="2" s="1"/>
  <c r="AI366" i="2"/>
  <c r="AE367" i="2" s="1"/>
  <c r="AG367" i="2" l="1"/>
  <c r="AH367" i="2" s="1"/>
  <c r="AI367" i="2"/>
  <c r="AE368" i="2" s="1"/>
  <c r="AG368" i="2" l="1"/>
  <c r="AH368" i="2" s="1"/>
  <c r="AI368" i="2"/>
  <c r="AE369" i="2" s="1"/>
  <c r="AG369" i="2" l="1"/>
  <c r="AH369" i="2" s="1"/>
  <c r="AI369" i="2" s="1"/>
  <c r="AE370" i="2" s="1"/>
  <c r="AG370" i="2" l="1"/>
  <c r="AH370" i="2" s="1"/>
  <c r="AI370" i="2"/>
  <c r="AE371" i="2" s="1"/>
  <c r="AG371" i="2" l="1"/>
  <c r="AH371" i="2" s="1"/>
  <c r="AI371" i="2"/>
  <c r="AQ12" i="2"/>
  <c r="AR12" i="2" s="1"/>
  <c r="AN13" i="2" s="1"/>
  <c r="AP13" i="2" s="1"/>
  <c r="AQ13" i="2"/>
  <c r="AR13" i="2" s="1"/>
  <c r="AN14" i="2" s="1"/>
  <c r="AP14" i="2" l="1"/>
  <c r="AQ14" i="2" s="1"/>
  <c r="AR14" i="2"/>
  <c r="AN15" i="2" s="1"/>
  <c r="AP15" i="2" l="1"/>
  <c r="AQ15" i="2" s="1"/>
  <c r="AR15" i="2" s="1"/>
  <c r="AN16" i="2" s="1"/>
  <c r="AP16" i="2" l="1"/>
  <c r="AQ16" i="2" s="1"/>
  <c r="AR16" i="2" s="1"/>
  <c r="AN17" i="2" s="1"/>
  <c r="AP17" i="2" l="1"/>
  <c r="AQ17" i="2" s="1"/>
  <c r="AR17" i="2" s="1"/>
  <c r="AN18" i="2" s="1"/>
  <c r="AP18" i="2" l="1"/>
  <c r="AQ18" i="2" s="1"/>
  <c r="AR18" i="2" s="1"/>
  <c r="AN19" i="2" s="1"/>
  <c r="AP19" i="2" l="1"/>
  <c r="AQ19" i="2" s="1"/>
  <c r="AR19" i="2" s="1"/>
  <c r="AN20" i="2" s="1"/>
  <c r="AP20" i="2" l="1"/>
  <c r="AQ20" i="2" s="1"/>
  <c r="AR20" i="2"/>
  <c r="AN21" i="2" s="1"/>
  <c r="AP21" i="2" l="1"/>
  <c r="AQ21" i="2" s="1"/>
  <c r="AR21" i="2" s="1"/>
  <c r="AN22" i="2" s="1"/>
  <c r="AP22" i="2" l="1"/>
  <c r="AQ22" i="2" s="1"/>
  <c r="AR22" i="2" s="1"/>
  <c r="AN23" i="2" s="1"/>
  <c r="AP23" i="2" l="1"/>
  <c r="AQ23" i="2" s="1"/>
  <c r="AR23" i="2" s="1"/>
  <c r="AN24" i="2" s="1"/>
  <c r="AP24" i="2" l="1"/>
  <c r="AQ24" i="2" s="1"/>
  <c r="AR24" i="2" s="1"/>
  <c r="AN25" i="2" s="1"/>
  <c r="AP25" i="2" l="1"/>
  <c r="AQ25" i="2" s="1"/>
  <c r="AR25" i="2"/>
  <c r="AN26" i="2" s="1"/>
  <c r="AP26" i="2" l="1"/>
  <c r="AQ26" i="2" s="1"/>
  <c r="AR26" i="2"/>
  <c r="AN27" i="2" s="1"/>
  <c r="AP27" i="2" l="1"/>
  <c r="AQ27" i="2" s="1"/>
  <c r="AR27" i="2" s="1"/>
  <c r="AN28" i="2" s="1"/>
  <c r="AP28" i="2" l="1"/>
  <c r="AQ28" i="2" s="1"/>
  <c r="AR28" i="2" s="1"/>
  <c r="AN29" i="2" s="1"/>
  <c r="AP29" i="2" l="1"/>
  <c r="AQ29" i="2" s="1"/>
  <c r="AR29" i="2" s="1"/>
  <c r="AN30" i="2" s="1"/>
  <c r="AP30" i="2" l="1"/>
  <c r="AQ30" i="2" s="1"/>
  <c r="AR30" i="2" s="1"/>
  <c r="AN31" i="2" s="1"/>
  <c r="AP31" i="2" l="1"/>
  <c r="AQ31" i="2" s="1"/>
  <c r="AR31" i="2"/>
  <c r="AN32" i="2" s="1"/>
  <c r="AP32" i="2" l="1"/>
  <c r="AQ32" i="2" s="1"/>
  <c r="AR32" i="2" s="1"/>
  <c r="AN33" i="2" s="1"/>
  <c r="AP33" i="2" l="1"/>
  <c r="AQ33" i="2" s="1"/>
  <c r="AR33" i="2" s="1"/>
  <c r="AN34" i="2" s="1"/>
  <c r="AP34" i="2" l="1"/>
  <c r="AQ34" i="2" s="1"/>
  <c r="AR34" i="2" s="1"/>
  <c r="AN35" i="2" s="1"/>
  <c r="AP35" i="2" l="1"/>
  <c r="AQ35" i="2" s="1"/>
  <c r="AR35" i="2" s="1"/>
  <c r="AN36" i="2" s="1"/>
  <c r="AP36" i="2" l="1"/>
  <c r="AQ36" i="2" s="1"/>
  <c r="AR36" i="2" s="1"/>
  <c r="AN37" i="2" s="1"/>
  <c r="AP37" i="2" l="1"/>
  <c r="AQ37" i="2" s="1"/>
  <c r="AR37" i="2" s="1"/>
  <c r="AN38" i="2" s="1"/>
  <c r="AP38" i="2" l="1"/>
  <c r="AQ38" i="2" s="1"/>
  <c r="AR38" i="2"/>
  <c r="AN39" i="2" s="1"/>
  <c r="AP39" i="2" l="1"/>
  <c r="AQ39" i="2" s="1"/>
  <c r="AR39" i="2"/>
  <c r="AN40" i="2" s="1"/>
  <c r="AP40" i="2" l="1"/>
  <c r="AQ40" i="2" s="1"/>
  <c r="AR40" i="2" s="1"/>
  <c r="AN41" i="2" s="1"/>
  <c r="AP41" i="2" l="1"/>
  <c r="AQ41" i="2" s="1"/>
  <c r="AR41" i="2" s="1"/>
  <c r="AN42" i="2" s="1"/>
  <c r="AP42" i="2" l="1"/>
  <c r="AQ42" i="2" s="1"/>
  <c r="AR42" i="2"/>
  <c r="AN43" i="2" s="1"/>
  <c r="AP43" i="2" l="1"/>
  <c r="AQ43" i="2" s="1"/>
  <c r="AR43" i="2" s="1"/>
  <c r="AN44" i="2" s="1"/>
  <c r="AP44" i="2" l="1"/>
  <c r="AQ44" i="2" s="1"/>
  <c r="AR44" i="2" s="1"/>
  <c r="AN45" i="2" s="1"/>
  <c r="AP45" i="2" l="1"/>
  <c r="AQ45" i="2" s="1"/>
  <c r="AR45" i="2" s="1"/>
  <c r="AN46" i="2" s="1"/>
  <c r="AP46" i="2" l="1"/>
  <c r="AQ46" i="2" s="1"/>
  <c r="AR46" i="2" s="1"/>
  <c r="AN47" i="2" s="1"/>
  <c r="AP47" i="2" l="1"/>
  <c r="AQ47" i="2" s="1"/>
  <c r="AR47" i="2" s="1"/>
  <c r="AN48" i="2" s="1"/>
  <c r="AP48" i="2" l="1"/>
  <c r="AQ48" i="2" s="1"/>
  <c r="AR48" i="2"/>
  <c r="AN49" i="2" s="1"/>
  <c r="AP49" i="2" l="1"/>
  <c r="AQ49" i="2" s="1"/>
  <c r="AR49" i="2"/>
  <c r="AN50" i="2" s="1"/>
  <c r="AP50" i="2" l="1"/>
  <c r="AQ50" i="2" s="1"/>
  <c r="AR50" i="2"/>
  <c r="AN51" i="2" s="1"/>
  <c r="AP51" i="2" l="1"/>
  <c r="AQ51" i="2" s="1"/>
  <c r="AR51" i="2" s="1"/>
  <c r="AN52" i="2" s="1"/>
  <c r="AP52" i="2" l="1"/>
  <c r="AQ52" i="2" s="1"/>
  <c r="AR52" i="2" s="1"/>
  <c r="AN53" i="2" s="1"/>
  <c r="AP53" i="2" l="1"/>
  <c r="AQ53" i="2" s="1"/>
  <c r="AR53" i="2"/>
  <c r="AN54" i="2" s="1"/>
  <c r="AP54" i="2" l="1"/>
  <c r="AQ54" i="2" s="1"/>
  <c r="AR54" i="2" s="1"/>
  <c r="AN55" i="2" s="1"/>
  <c r="AP55" i="2" l="1"/>
  <c r="AQ55" i="2" s="1"/>
  <c r="AR55" i="2" s="1"/>
  <c r="AN56" i="2" s="1"/>
  <c r="AP56" i="2" l="1"/>
  <c r="AQ56" i="2" s="1"/>
  <c r="AR56" i="2" s="1"/>
  <c r="AN57" i="2" s="1"/>
  <c r="AP57" i="2" l="1"/>
  <c r="AQ57" i="2" s="1"/>
  <c r="AR57" i="2"/>
  <c r="AN58" i="2" s="1"/>
  <c r="AP58" i="2" l="1"/>
  <c r="AQ58" i="2" s="1"/>
  <c r="AR58" i="2"/>
  <c r="AN59" i="2" s="1"/>
  <c r="AP59" i="2" l="1"/>
  <c r="AQ59" i="2" s="1"/>
  <c r="AR59" i="2" s="1"/>
  <c r="AN60" i="2" s="1"/>
  <c r="AP60" i="2" l="1"/>
  <c r="AQ60" i="2" s="1"/>
  <c r="AR60" i="2" s="1"/>
  <c r="AN61" i="2" s="1"/>
  <c r="AP61" i="2" l="1"/>
  <c r="AQ61" i="2" s="1"/>
  <c r="AR61" i="2"/>
  <c r="AN62" i="2" s="1"/>
  <c r="AP62" i="2" l="1"/>
  <c r="AQ62" i="2" s="1"/>
  <c r="AR62" i="2"/>
  <c r="AN63" i="2" s="1"/>
  <c r="AP63" i="2" l="1"/>
  <c r="AQ63" i="2" s="1"/>
  <c r="AR63" i="2" s="1"/>
  <c r="AN64" i="2" s="1"/>
  <c r="AP64" i="2" l="1"/>
  <c r="AQ64" i="2" s="1"/>
  <c r="AR64" i="2"/>
  <c r="AN65" i="2" s="1"/>
  <c r="AP65" i="2" l="1"/>
  <c r="AQ65" i="2" s="1"/>
  <c r="AR65" i="2" s="1"/>
  <c r="AN66" i="2" s="1"/>
  <c r="AP66" i="2" l="1"/>
  <c r="AQ66" i="2" s="1"/>
  <c r="AR66" i="2" s="1"/>
  <c r="AN67" i="2" s="1"/>
  <c r="AP67" i="2" l="1"/>
  <c r="AQ67" i="2" s="1"/>
  <c r="AR67" i="2" s="1"/>
  <c r="AN68" i="2" s="1"/>
  <c r="AP68" i="2" l="1"/>
  <c r="AQ68" i="2" s="1"/>
  <c r="AR68" i="2"/>
  <c r="AN69" i="2" s="1"/>
  <c r="AP69" i="2" l="1"/>
  <c r="AQ69" i="2" s="1"/>
  <c r="AR69" i="2"/>
  <c r="AN70" i="2" s="1"/>
  <c r="AP70" i="2" l="1"/>
  <c r="AQ70" i="2" s="1"/>
  <c r="AR70" i="2" s="1"/>
  <c r="AN71" i="2" s="1"/>
  <c r="AP71" i="2" l="1"/>
  <c r="AQ71" i="2" s="1"/>
  <c r="AR71" i="2" s="1"/>
  <c r="AN72" i="2" s="1"/>
  <c r="AP72" i="2" l="1"/>
  <c r="AQ72" i="2" s="1"/>
  <c r="AR72" i="2"/>
  <c r="AN73" i="2" s="1"/>
  <c r="AP73" i="2" l="1"/>
  <c r="AQ73" i="2" s="1"/>
  <c r="AR73" i="2"/>
  <c r="AN74" i="2" s="1"/>
  <c r="AP74" i="2" l="1"/>
  <c r="AQ74" i="2" s="1"/>
  <c r="AR74" i="2" s="1"/>
  <c r="AN75" i="2" s="1"/>
  <c r="AP75" i="2" l="1"/>
  <c r="AQ75" i="2" s="1"/>
  <c r="AR75" i="2" s="1"/>
  <c r="AN76" i="2" s="1"/>
  <c r="AP76" i="2" l="1"/>
  <c r="AQ76" i="2" s="1"/>
  <c r="AR76" i="2" s="1"/>
  <c r="AN77" i="2" s="1"/>
  <c r="AP77" i="2" l="1"/>
  <c r="AQ77" i="2" s="1"/>
  <c r="AR77" i="2" s="1"/>
  <c r="AN78" i="2" s="1"/>
  <c r="AP78" i="2" l="1"/>
  <c r="AQ78" i="2" s="1"/>
  <c r="AR78" i="2" s="1"/>
  <c r="AN79" i="2" s="1"/>
  <c r="AP79" i="2" l="1"/>
  <c r="AQ79" i="2" s="1"/>
  <c r="AR79" i="2" s="1"/>
  <c r="AN80" i="2" s="1"/>
  <c r="AP80" i="2" l="1"/>
  <c r="AQ80" i="2" s="1"/>
  <c r="AR80" i="2" s="1"/>
  <c r="AN81" i="2" s="1"/>
  <c r="AP81" i="2" l="1"/>
  <c r="AQ81" i="2" s="1"/>
  <c r="AR81" i="2" s="1"/>
  <c r="AN82" i="2" s="1"/>
  <c r="AP82" i="2" l="1"/>
  <c r="AQ82" i="2" s="1"/>
  <c r="AR82" i="2"/>
  <c r="AN83" i="2" s="1"/>
  <c r="AP83" i="2" l="1"/>
  <c r="AQ83" i="2" s="1"/>
  <c r="AR83" i="2"/>
  <c r="AN84" i="2" s="1"/>
  <c r="AP84" i="2" l="1"/>
  <c r="AQ84" i="2" s="1"/>
  <c r="AR84" i="2" s="1"/>
  <c r="AN85" i="2" s="1"/>
  <c r="AP85" i="2" l="1"/>
  <c r="AQ85" i="2" s="1"/>
  <c r="AR85" i="2"/>
  <c r="AN86" i="2" s="1"/>
  <c r="AP86" i="2" l="1"/>
  <c r="AQ86" i="2" s="1"/>
  <c r="AR86" i="2"/>
  <c r="AN87" i="2" s="1"/>
  <c r="AP87" i="2" l="1"/>
  <c r="AQ87" i="2" s="1"/>
  <c r="AR87" i="2"/>
  <c r="AN88" i="2" s="1"/>
  <c r="AP88" i="2" l="1"/>
  <c r="AQ88" i="2" s="1"/>
  <c r="AR88" i="2" s="1"/>
  <c r="AN89" i="2" s="1"/>
  <c r="AP89" i="2" l="1"/>
  <c r="AQ89" i="2" s="1"/>
  <c r="AR89" i="2" s="1"/>
  <c r="AN90" i="2" s="1"/>
  <c r="AP90" i="2" l="1"/>
  <c r="AQ90" i="2" s="1"/>
  <c r="AR90" i="2"/>
  <c r="AN91" i="2" s="1"/>
  <c r="AP91" i="2" l="1"/>
  <c r="AQ91" i="2" s="1"/>
  <c r="AR91" i="2"/>
  <c r="AN92" i="2" s="1"/>
  <c r="AP92" i="2" l="1"/>
  <c r="AQ92" i="2" s="1"/>
  <c r="AR92" i="2" s="1"/>
  <c r="AN93" i="2" s="1"/>
  <c r="AP93" i="2" l="1"/>
  <c r="AQ93" i="2" s="1"/>
  <c r="AR93" i="2" s="1"/>
  <c r="AN94" i="2" s="1"/>
  <c r="AP94" i="2" l="1"/>
  <c r="AQ94" i="2" s="1"/>
  <c r="AR94" i="2" s="1"/>
  <c r="AN95" i="2" s="1"/>
  <c r="AP95" i="2" l="1"/>
  <c r="AQ95" i="2" s="1"/>
  <c r="AR95" i="2"/>
  <c r="AN96" i="2" s="1"/>
  <c r="AP96" i="2" l="1"/>
  <c r="AQ96" i="2" s="1"/>
  <c r="AR96" i="2" s="1"/>
  <c r="AN97" i="2" s="1"/>
  <c r="AP97" i="2" l="1"/>
  <c r="AQ97" i="2" s="1"/>
  <c r="AR97" i="2" s="1"/>
  <c r="AN98" i="2" s="1"/>
  <c r="AP98" i="2" l="1"/>
  <c r="AQ98" i="2" s="1"/>
  <c r="AR98" i="2"/>
  <c r="AN99" i="2" s="1"/>
  <c r="AP99" i="2" l="1"/>
  <c r="AQ99" i="2" s="1"/>
  <c r="AR99" i="2" s="1"/>
  <c r="AN100" i="2" s="1"/>
  <c r="AP100" i="2" l="1"/>
  <c r="AQ100" i="2" s="1"/>
  <c r="AR100" i="2"/>
  <c r="AN101" i="2" s="1"/>
  <c r="AP101" i="2" l="1"/>
  <c r="AQ101" i="2" s="1"/>
  <c r="AR101" i="2" s="1"/>
  <c r="AN102" i="2" s="1"/>
  <c r="AP102" i="2" l="1"/>
  <c r="AQ102" i="2" s="1"/>
  <c r="AR102" i="2" s="1"/>
  <c r="AN103" i="2" s="1"/>
  <c r="AP103" i="2" l="1"/>
  <c r="AQ103" i="2" s="1"/>
  <c r="AR103" i="2"/>
  <c r="AN104" i="2" s="1"/>
  <c r="AP104" i="2" l="1"/>
  <c r="AQ104" i="2" s="1"/>
  <c r="AR104" i="2" s="1"/>
  <c r="AN105" i="2" s="1"/>
  <c r="AP105" i="2" l="1"/>
  <c r="AQ105" i="2" s="1"/>
  <c r="AR105" i="2" s="1"/>
  <c r="AN106" i="2" s="1"/>
  <c r="AP106" i="2" l="1"/>
  <c r="AQ106" i="2" s="1"/>
  <c r="AR106" i="2"/>
  <c r="AN107" i="2" s="1"/>
  <c r="AP107" i="2" l="1"/>
  <c r="AQ107" i="2" s="1"/>
  <c r="AR107" i="2" s="1"/>
  <c r="AN108" i="2" s="1"/>
  <c r="AP108" i="2" l="1"/>
  <c r="AQ108" i="2" s="1"/>
  <c r="AR108" i="2"/>
  <c r="AN109" i="2" s="1"/>
  <c r="AP109" i="2" l="1"/>
  <c r="AQ109" i="2" s="1"/>
  <c r="AR109" i="2" s="1"/>
  <c r="AN110" i="2" s="1"/>
  <c r="AP110" i="2" l="1"/>
  <c r="AQ110" i="2" s="1"/>
  <c r="AR110" i="2" s="1"/>
  <c r="AN111" i="2" s="1"/>
  <c r="AP111" i="2" l="1"/>
  <c r="AQ111" i="2" s="1"/>
  <c r="AR111" i="2" s="1"/>
  <c r="AN112" i="2" s="1"/>
  <c r="AP112" i="2" l="1"/>
  <c r="AQ112" i="2" s="1"/>
  <c r="AR112" i="2"/>
  <c r="AN113" i="2" s="1"/>
  <c r="AP113" i="2" l="1"/>
  <c r="AQ113" i="2" s="1"/>
  <c r="AR113" i="2" s="1"/>
  <c r="AN114" i="2" s="1"/>
  <c r="AP114" i="2" l="1"/>
  <c r="AQ114" i="2" s="1"/>
  <c r="AR114" i="2" s="1"/>
  <c r="AN115" i="2" s="1"/>
  <c r="AP115" i="2" l="1"/>
  <c r="AQ115" i="2" s="1"/>
  <c r="AR115" i="2" s="1"/>
  <c r="AN116" i="2" s="1"/>
  <c r="AP116" i="2" l="1"/>
  <c r="AQ116" i="2" s="1"/>
  <c r="AR116" i="2" s="1"/>
  <c r="AN117" i="2" s="1"/>
  <c r="AP117" i="2" l="1"/>
  <c r="AQ117" i="2" s="1"/>
  <c r="AR117" i="2" s="1"/>
  <c r="AN118" i="2" s="1"/>
  <c r="AP118" i="2" l="1"/>
  <c r="AQ118" i="2" s="1"/>
  <c r="AR118" i="2"/>
  <c r="AN119" i="2" s="1"/>
  <c r="AP119" i="2" l="1"/>
  <c r="AQ119" i="2" s="1"/>
  <c r="AR119" i="2" s="1"/>
  <c r="AN120" i="2" s="1"/>
  <c r="AP120" i="2" l="1"/>
  <c r="AQ120" i="2" s="1"/>
  <c r="AR120" i="2" s="1"/>
  <c r="AN121" i="2" s="1"/>
  <c r="AP121" i="2" l="1"/>
  <c r="AQ121" i="2" s="1"/>
  <c r="AR121" i="2" s="1"/>
  <c r="AN122" i="2" s="1"/>
  <c r="AP122" i="2" l="1"/>
  <c r="AQ122" i="2" s="1"/>
  <c r="AR122" i="2" s="1"/>
  <c r="AN123" i="2" s="1"/>
  <c r="AP123" i="2" l="1"/>
  <c r="AQ123" i="2" s="1"/>
  <c r="AR123" i="2"/>
  <c r="AN124" i="2" s="1"/>
  <c r="AP124" i="2" l="1"/>
  <c r="AQ124" i="2" s="1"/>
  <c r="AR124" i="2"/>
  <c r="AN125" i="2" s="1"/>
  <c r="AP125" i="2" l="1"/>
  <c r="AQ125" i="2" s="1"/>
  <c r="AR125" i="2"/>
  <c r="AN126" i="2" s="1"/>
  <c r="AP126" i="2" l="1"/>
  <c r="AQ126" i="2" s="1"/>
  <c r="AR126" i="2"/>
  <c r="AN127" i="2" s="1"/>
  <c r="AP127" i="2" l="1"/>
  <c r="AQ127" i="2" s="1"/>
  <c r="AR127" i="2"/>
  <c r="AN128" i="2" s="1"/>
  <c r="AP128" i="2" l="1"/>
  <c r="AQ128" i="2" s="1"/>
  <c r="AR128" i="2"/>
  <c r="AN129" i="2" s="1"/>
  <c r="AP129" i="2" l="1"/>
  <c r="AQ129" i="2" s="1"/>
  <c r="AR129" i="2" s="1"/>
  <c r="AN130" i="2" s="1"/>
  <c r="AP130" i="2" l="1"/>
  <c r="AQ130" i="2" s="1"/>
  <c r="AR130" i="2" s="1"/>
  <c r="AN131" i="2" s="1"/>
  <c r="AP131" i="2" l="1"/>
  <c r="AQ131" i="2" s="1"/>
  <c r="AR131" i="2"/>
  <c r="AN132" i="2" s="1"/>
  <c r="AP132" i="2" l="1"/>
  <c r="AQ132" i="2" s="1"/>
  <c r="AR132" i="2" s="1"/>
  <c r="AN133" i="2" s="1"/>
  <c r="AP133" i="2" l="1"/>
  <c r="AQ133" i="2" s="1"/>
  <c r="AR133" i="2"/>
  <c r="AN134" i="2" s="1"/>
  <c r="AP134" i="2" l="1"/>
  <c r="AQ134" i="2" s="1"/>
  <c r="AR134" i="2"/>
  <c r="AN135" i="2" s="1"/>
  <c r="AP135" i="2" l="1"/>
  <c r="AQ135" i="2" s="1"/>
  <c r="AR135" i="2"/>
  <c r="AN136" i="2" s="1"/>
  <c r="AP136" i="2" l="1"/>
  <c r="AQ136" i="2" s="1"/>
  <c r="AR136" i="2" s="1"/>
  <c r="AN137" i="2" s="1"/>
  <c r="AP137" i="2" l="1"/>
  <c r="AQ137" i="2" s="1"/>
  <c r="AR137" i="2" s="1"/>
  <c r="AN138" i="2" s="1"/>
  <c r="AP138" i="2" l="1"/>
  <c r="AQ138" i="2" s="1"/>
  <c r="AR138" i="2"/>
  <c r="AN139" i="2" s="1"/>
  <c r="AP139" i="2" l="1"/>
  <c r="AQ139" i="2" s="1"/>
  <c r="AR139" i="2" s="1"/>
  <c r="AN140" i="2" s="1"/>
  <c r="AP140" i="2" l="1"/>
  <c r="AQ140" i="2" s="1"/>
  <c r="AR140" i="2" s="1"/>
  <c r="AN141" i="2" s="1"/>
  <c r="AP141" i="2" l="1"/>
  <c r="AQ141" i="2" s="1"/>
  <c r="AR141" i="2" s="1"/>
  <c r="AN142" i="2" s="1"/>
  <c r="AP142" i="2" l="1"/>
  <c r="AQ142" i="2" s="1"/>
  <c r="AR142" i="2" s="1"/>
  <c r="AN143" i="2" s="1"/>
  <c r="AP143" i="2" l="1"/>
  <c r="AQ143" i="2" s="1"/>
  <c r="AR143" i="2" s="1"/>
  <c r="AN144" i="2" s="1"/>
  <c r="AP144" i="2" l="1"/>
  <c r="AQ144" i="2" s="1"/>
  <c r="AR144" i="2" s="1"/>
  <c r="AN145" i="2" s="1"/>
  <c r="AP145" i="2" l="1"/>
  <c r="AQ145" i="2" s="1"/>
  <c r="AR145" i="2"/>
  <c r="AN146" i="2" s="1"/>
  <c r="AP146" i="2" l="1"/>
  <c r="AQ146" i="2" s="1"/>
  <c r="AR146" i="2" s="1"/>
  <c r="AN147" i="2" s="1"/>
  <c r="AP147" i="2" l="1"/>
  <c r="AQ147" i="2" s="1"/>
  <c r="AR147" i="2" s="1"/>
  <c r="AN148" i="2" s="1"/>
  <c r="AP148" i="2" l="1"/>
  <c r="AQ148" i="2" s="1"/>
  <c r="AR148" i="2"/>
  <c r="AN149" i="2" s="1"/>
  <c r="AP149" i="2" l="1"/>
  <c r="AQ149" i="2" s="1"/>
  <c r="AR149" i="2"/>
  <c r="AN150" i="2" s="1"/>
  <c r="AP150" i="2" l="1"/>
  <c r="AQ150" i="2" s="1"/>
  <c r="AR150" i="2"/>
  <c r="AN151" i="2" s="1"/>
  <c r="AP151" i="2" l="1"/>
  <c r="AQ151" i="2" s="1"/>
  <c r="AR151" i="2"/>
  <c r="AN152" i="2" s="1"/>
  <c r="AP152" i="2" l="1"/>
  <c r="AQ152" i="2" s="1"/>
  <c r="AR152" i="2"/>
  <c r="AN153" i="2" s="1"/>
  <c r="AP153" i="2" l="1"/>
  <c r="AQ153" i="2" s="1"/>
  <c r="AR153" i="2" s="1"/>
  <c r="AN154" i="2" s="1"/>
  <c r="AP154" i="2" l="1"/>
  <c r="AQ154" i="2" s="1"/>
  <c r="AR154" i="2" s="1"/>
  <c r="AN155" i="2" s="1"/>
  <c r="AP155" i="2" l="1"/>
  <c r="AQ155" i="2" s="1"/>
  <c r="AR155" i="2" s="1"/>
  <c r="AN156" i="2" s="1"/>
  <c r="AP156" i="2" l="1"/>
  <c r="AQ156" i="2" s="1"/>
  <c r="AR156" i="2" s="1"/>
  <c r="AN157" i="2" s="1"/>
  <c r="AP157" i="2" l="1"/>
  <c r="AQ157" i="2" s="1"/>
  <c r="AR157" i="2" s="1"/>
  <c r="AN158" i="2" s="1"/>
  <c r="AP158" i="2" l="1"/>
  <c r="AQ158" i="2" s="1"/>
  <c r="AR158" i="2" s="1"/>
  <c r="AN159" i="2" s="1"/>
  <c r="AP159" i="2" l="1"/>
  <c r="AQ159" i="2" s="1"/>
  <c r="AR159" i="2" s="1"/>
  <c r="AN160" i="2" s="1"/>
  <c r="AP160" i="2" l="1"/>
  <c r="AQ160" i="2" s="1"/>
  <c r="AR160" i="2" s="1"/>
  <c r="AN161" i="2" s="1"/>
  <c r="AP161" i="2" l="1"/>
  <c r="AQ161" i="2" s="1"/>
  <c r="AR161" i="2" s="1"/>
  <c r="AN162" i="2" s="1"/>
  <c r="AP162" i="2" l="1"/>
  <c r="AQ162" i="2" s="1"/>
  <c r="AR162" i="2" s="1"/>
  <c r="AN163" i="2" s="1"/>
  <c r="AP163" i="2" l="1"/>
  <c r="AQ163" i="2" s="1"/>
  <c r="AR163" i="2" s="1"/>
  <c r="AN164" i="2" s="1"/>
  <c r="AP164" i="2" l="1"/>
  <c r="AQ164" i="2" s="1"/>
  <c r="AR164" i="2"/>
  <c r="AN165" i="2" s="1"/>
  <c r="AP165" i="2" l="1"/>
  <c r="AQ165" i="2" s="1"/>
  <c r="AR165" i="2" s="1"/>
  <c r="AN166" i="2" s="1"/>
  <c r="AP166" i="2" l="1"/>
  <c r="AQ166" i="2" s="1"/>
  <c r="AR166" i="2" s="1"/>
  <c r="AN167" i="2" s="1"/>
  <c r="AP167" i="2" l="1"/>
  <c r="AQ167" i="2" s="1"/>
  <c r="AR167" i="2"/>
  <c r="AN168" i="2" s="1"/>
  <c r="AP168" i="2" l="1"/>
  <c r="AQ168" i="2" s="1"/>
  <c r="AR168" i="2" s="1"/>
  <c r="AN169" i="2" s="1"/>
  <c r="AP169" i="2" l="1"/>
  <c r="AQ169" i="2" s="1"/>
  <c r="AR169" i="2"/>
  <c r="AN170" i="2" s="1"/>
  <c r="AP170" i="2" l="1"/>
  <c r="AQ170" i="2" s="1"/>
  <c r="AR170" i="2"/>
  <c r="AN171" i="2" s="1"/>
  <c r="AP171" i="2" l="1"/>
  <c r="AQ171" i="2" s="1"/>
  <c r="AR171" i="2"/>
  <c r="AN172" i="2" s="1"/>
  <c r="AP172" i="2" l="1"/>
  <c r="AQ172" i="2" s="1"/>
  <c r="AR172" i="2"/>
  <c r="AN173" i="2" s="1"/>
  <c r="AP173" i="2" l="1"/>
  <c r="AQ173" i="2" s="1"/>
  <c r="AR173" i="2"/>
  <c r="AN174" i="2" s="1"/>
  <c r="AP174" i="2" l="1"/>
  <c r="AQ174" i="2" s="1"/>
  <c r="AR174" i="2"/>
  <c r="AN175" i="2" s="1"/>
  <c r="AP175" i="2" l="1"/>
  <c r="AQ175" i="2" s="1"/>
  <c r="AR175" i="2" s="1"/>
  <c r="AN176" i="2" s="1"/>
  <c r="AP176" i="2" l="1"/>
  <c r="AQ176" i="2" s="1"/>
  <c r="AR176" i="2" s="1"/>
  <c r="AN177" i="2" s="1"/>
  <c r="AP177" i="2" l="1"/>
  <c r="AQ177" i="2" s="1"/>
  <c r="AR177" i="2" s="1"/>
  <c r="AN178" i="2" s="1"/>
  <c r="AP178" i="2" l="1"/>
  <c r="AQ178" i="2" s="1"/>
  <c r="AR178" i="2" s="1"/>
  <c r="AN179" i="2" s="1"/>
  <c r="AP179" i="2" l="1"/>
  <c r="AQ179" i="2" s="1"/>
  <c r="AR179" i="2" s="1"/>
  <c r="AN180" i="2" s="1"/>
  <c r="AP180" i="2" l="1"/>
  <c r="AQ180" i="2" s="1"/>
  <c r="AR180" i="2"/>
  <c r="AN181" i="2" s="1"/>
  <c r="AP181" i="2" l="1"/>
  <c r="AQ181" i="2" s="1"/>
  <c r="AR181" i="2"/>
  <c r="AN182" i="2" s="1"/>
  <c r="AP182" i="2" l="1"/>
  <c r="AQ182" i="2" s="1"/>
  <c r="AR182" i="2" s="1"/>
  <c r="AN183" i="2" s="1"/>
  <c r="AP183" i="2" l="1"/>
  <c r="AQ183" i="2" s="1"/>
  <c r="AR183" i="2"/>
  <c r="AN184" i="2" s="1"/>
  <c r="AP184" i="2" l="1"/>
  <c r="AQ184" i="2" s="1"/>
  <c r="AR184" i="2"/>
  <c r="AN185" i="2" s="1"/>
  <c r="AP185" i="2" l="1"/>
  <c r="AQ185" i="2" s="1"/>
  <c r="AR185" i="2"/>
  <c r="AN186" i="2" s="1"/>
  <c r="AP186" i="2" l="1"/>
  <c r="AQ186" i="2" s="1"/>
  <c r="AR186" i="2"/>
  <c r="AN187" i="2" s="1"/>
  <c r="AP187" i="2" l="1"/>
  <c r="AQ187" i="2" s="1"/>
  <c r="AR187" i="2" s="1"/>
  <c r="AN188" i="2" s="1"/>
  <c r="AP188" i="2" l="1"/>
  <c r="AQ188" i="2" s="1"/>
  <c r="AR188" i="2" s="1"/>
  <c r="AN189" i="2" s="1"/>
  <c r="AP189" i="2" l="1"/>
  <c r="AQ189" i="2" s="1"/>
  <c r="AR189" i="2"/>
  <c r="AN190" i="2" s="1"/>
  <c r="AP190" i="2" l="1"/>
  <c r="AQ190" i="2" s="1"/>
  <c r="AR190" i="2"/>
  <c r="AN191" i="2" s="1"/>
  <c r="AP191" i="2" l="1"/>
  <c r="AQ191" i="2" s="1"/>
  <c r="AR191" i="2" s="1"/>
  <c r="AN192" i="2" s="1"/>
  <c r="AP192" i="2" l="1"/>
  <c r="AQ192" i="2" s="1"/>
  <c r="AR192" i="2" s="1"/>
  <c r="AN193" i="2" s="1"/>
  <c r="AP193" i="2" l="1"/>
  <c r="AQ193" i="2" s="1"/>
  <c r="AR193" i="2" s="1"/>
  <c r="AN194" i="2" s="1"/>
  <c r="AP194" i="2" l="1"/>
  <c r="AQ194" i="2" s="1"/>
  <c r="AR194" i="2" s="1"/>
  <c r="AN195" i="2" s="1"/>
  <c r="AP195" i="2" l="1"/>
  <c r="AQ195" i="2" s="1"/>
  <c r="AR195" i="2" s="1"/>
  <c r="AN196" i="2" s="1"/>
  <c r="AP196" i="2" l="1"/>
  <c r="AQ196" i="2" s="1"/>
  <c r="AR196" i="2" s="1"/>
  <c r="AN197" i="2" s="1"/>
  <c r="AP197" i="2" l="1"/>
  <c r="AQ197" i="2" s="1"/>
  <c r="AR197" i="2"/>
  <c r="AN198" i="2" s="1"/>
  <c r="AP198" i="2" l="1"/>
  <c r="AQ198" i="2" s="1"/>
  <c r="AR198" i="2" s="1"/>
  <c r="AN199" i="2" s="1"/>
  <c r="AP199" i="2" l="1"/>
  <c r="AQ199" i="2" s="1"/>
  <c r="AR199" i="2" s="1"/>
  <c r="AN200" i="2" s="1"/>
  <c r="AP200" i="2" l="1"/>
  <c r="AQ200" i="2" s="1"/>
  <c r="AR200" i="2" s="1"/>
  <c r="AN201" i="2" s="1"/>
  <c r="AP201" i="2" l="1"/>
  <c r="AQ201" i="2" s="1"/>
  <c r="AR201" i="2" s="1"/>
  <c r="AN202" i="2" s="1"/>
  <c r="AP202" i="2" l="1"/>
  <c r="AQ202" i="2" s="1"/>
  <c r="AR202" i="2" s="1"/>
  <c r="AN203" i="2" s="1"/>
  <c r="AP203" i="2" l="1"/>
  <c r="AQ203" i="2" s="1"/>
  <c r="AR203" i="2"/>
  <c r="AN204" i="2" s="1"/>
  <c r="AP204" i="2" l="1"/>
  <c r="AQ204" i="2" s="1"/>
  <c r="AR204" i="2" s="1"/>
  <c r="AN205" i="2" s="1"/>
  <c r="AP205" i="2" l="1"/>
  <c r="AQ205" i="2" s="1"/>
  <c r="AR205" i="2"/>
  <c r="AN206" i="2" s="1"/>
  <c r="AP206" i="2" l="1"/>
  <c r="AQ206" i="2" s="1"/>
  <c r="AR206" i="2" s="1"/>
  <c r="AN207" i="2" s="1"/>
  <c r="AP207" i="2" l="1"/>
  <c r="AQ207" i="2" s="1"/>
  <c r="AR207" i="2"/>
  <c r="AN208" i="2" s="1"/>
  <c r="AP208" i="2" l="1"/>
  <c r="AQ208" i="2" s="1"/>
  <c r="AR208" i="2"/>
  <c r="AN209" i="2" s="1"/>
  <c r="AP209" i="2" l="1"/>
  <c r="AQ209" i="2" s="1"/>
  <c r="AR209" i="2" s="1"/>
  <c r="AN210" i="2" s="1"/>
  <c r="AP210" i="2" l="1"/>
  <c r="AQ210" i="2" s="1"/>
  <c r="AR210" i="2" s="1"/>
  <c r="AN211" i="2" s="1"/>
  <c r="AP211" i="2" l="1"/>
  <c r="AQ211" i="2" s="1"/>
  <c r="AR211" i="2"/>
  <c r="AN212" i="2" s="1"/>
  <c r="AP212" i="2" l="1"/>
  <c r="AQ212" i="2" s="1"/>
  <c r="AR212" i="2"/>
  <c r="AN213" i="2" s="1"/>
  <c r="AP213" i="2" l="1"/>
  <c r="AQ213" i="2" s="1"/>
  <c r="AR213" i="2"/>
  <c r="AN214" i="2" s="1"/>
  <c r="AP214" i="2" l="1"/>
  <c r="AQ214" i="2" s="1"/>
  <c r="AR214" i="2"/>
  <c r="AN215" i="2" s="1"/>
  <c r="AP215" i="2" l="1"/>
  <c r="AQ215" i="2" s="1"/>
  <c r="AR215" i="2" s="1"/>
  <c r="AN216" i="2" s="1"/>
  <c r="AP216" i="2" l="1"/>
  <c r="AQ216" i="2" s="1"/>
  <c r="AR216" i="2"/>
  <c r="AN217" i="2" s="1"/>
  <c r="AP217" i="2" l="1"/>
  <c r="AQ217" i="2" s="1"/>
  <c r="AR217" i="2"/>
  <c r="AN218" i="2" s="1"/>
  <c r="AP218" i="2" l="1"/>
  <c r="AQ218" i="2" s="1"/>
  <c r="AR218" i="2" s="1"/>
  <c r="AN219" i="2" s="1"/>
  <c r="AP219" i="2" l="1"/>
  <c r="AQ219" i="2" s="1"/>
  <c r="AR219" i="2"/>
  <c r="AN220" i="2" s="1"/>
  <c r="AP220" i="2" l="1"/>
  <c r="AQ220" i="2" s="1"/>
  <c r="AR220" i="2" s="1"/>
  <c r="AN221" i="2" s="1"/>
  <c r="AP221" i="2" l="1"/>
  <c r="AQ221" i="2" s="1"/>
  <c r="AR221" i="2" s="1"/>
  <c r="AN222" i="2" s="1"/>
  <c r="AP222" i="2" l="1"/>
  <c r="AQ222" i="2" s="1"/>
  <c r="AR222" i="2"/>
  <c r="AN223" i="2" s="1"/>
  <c r="AP223" i="2" l="1"/>
  <c r="AQ223" i="2" s="1"/>
  <c r="AR223" i="2" s="1"/>
  <c r="AN224" i="2" s="1"/>
  <c r="AP224" i="2" l="1"/>
  <c r="AQ224" i="2" s="1"/>
  <c r="AR224" i="2" s="1"/>
  <c r="AN225" i="2" s="1"/>
  <c r="AP225" i="2" l="1"/>
  <c r="AQ225" i="2" s="1"/>
  <c r="AR225" i="2"/>
  <c r="AN226" i="2" s="1"/>
  <c r="AP226" i="2" l="1"/>
  <c r="AQ226" i="2" s="1"/>
  <c r="AR226" i="2"/>
  <c r="AN227" i="2" s="1"/>
  <c r="AP227" i="2" l="1"/>
  <c r="AQ227" i="2" s="1"/>
  <c r="AR227" i="2"/>
  <c r="AN228" i="2" s="1"/>
  <c r="AP228" i="2" l="1"/>
  <c r="AQ228" i="2" s="1"/>
  <c r="AR228" i="2"/>
  <c r="AN229" i="2" s="1"/>
  <c r="AP229" i="2" l="1"/>
  <c r="AQ229" i="2" s="1"/>
  <c r="AR229" i="2"/>
  <c r="AN230" i="2" s="1"/>
  <c r="AP230" i="2" l="1"/>
  <c r="AQ230" i="2" s="1"/>
  <c r="AR230" i="2"/>
  <c r="AN231" i="2" s="1"/>
  <c r="AP231" i="2" l="1"/>
  <c r="AQ231" i="2" s="1"/>
  <c r="AR231" i="2"/>
  <c r="AN232" i="2" s="1"/>
  <c r="AP232" i="2" l="1"/>
  <c r="AQ232" i="2" s="1"/>
  <c r="AR232" i="2" s="1"/>
  <c r="AN233" i="2" s="1"/>
  <c r="AP233" i="2" l="1"/>
  <c r="AQ233" i="2" s="1"/>
  <c r="AR233" i="2" s="1"/>
  <c r="AN234" i="2" s="1"/>
  <c r="AP234" i="2" l="1"/>
  <c r="AQ234" i="2" s="1"/>
  <c r="AR234" i="2" s="1"/>
  <c r="AN235" i="2" s="1"/>
  <c r="AP235" i="2" l="1"/>
  <c r="AQ235" i="2" s="1"/>
  <c r="AR235" i="2"/>
  <c r="AN236" i="2" s="1"/>
  <c r="AP236" i="2" l="1"/>
  <c r="AQ236" i="2" s="1"/>
  <c r="AR236" i="2"/>
  <c r="AN237" i="2" s="1"/>
  <c r="AP237" i="2" l="1"/>
  <c r="AQ237" i="2" s="1"/>
  <c r="AR237" i="2"/>
  <c r="AN238" i="2" s="1"/>
  <c r="AP238" i="2" l="1"/>
  <c r="AQ238" i="2" s="1"/>
  <c r="AR238" i="2" s="1"/>
  <c r="AN239" i="2" s="1"/>
  <c r="AP239" i="2" l="1"/>
  <c r="AQ239" i="2" s="1"/>
  <c r="AR239" i="2"/>
  <c r="AN240" i="2" s="1"/>
  <c r="AP240" i="2" l="1"/>
  <c r="AQ240" i="2" s="1"/>
  <c r="AR240" i="2"/>
  <c r="AN241" i="2" s="1"/>
  <c r="AP241" i="2" l="1"/>
  <c r="AQ241" i="2" s="1"/>
  <c r="AR241" i="2" s="1"/>
  <c r="AN242" i="2" s="1"/>
  <c r="AP242" i="2" l="1"/>
  <c r="AQ242" i="2" s="1"/>
  <c r="AR242" i="2" s="1"/>
  <c r="AN243" i="2" s="1"/>
  <c r="AP243" i="2" l="1"/>
  <c r="AQ243" i="2" s="1"/>
  <c r="AR243" i="2" s="1"/>
  <c r="AN244" i="2" s="1"/>
  <c r="AP244" i="2" l="1"/>
  <c r="AQ244" i="2" s="1"/>
  <c r="AR244" i="2"/>
  <c r="AN245" i="2" s="1"/>
  <c r="AP245" i="2" l="1"/>
  <c r="AQ245" i="2" s="1"/>
  <c r="AR245" i="2" s="1"/>
  <c r="AN246" i="2" s="1"/>
  <c r="AP246" i="2" l="1"/>
  <c r="AQ246" i="2" s="1"/>
  <c r="AR246" i="2"/>
  <c r="AN247" i="2" s="1"/>
  <c r="AP247" i="2" l="1"/>
  <c r="AQ247" i="2" s="1"/>
  <c r="AR247" i="2"/>
  <c r="AN248" i="2" s="1"/>
  <c r="AP248" i="2" l="1"/>
  <c r="AQ248" i="2" s="1"/>
  <c r="AR248" i="2"/>
  <c r="AN249" i="2" s="1"/>
  <c r="AP249" i="2" l="1"/>
  <c r="AQ249" i="2" s="1"/>
  <c r="AR249" i="2" s="1"/>
  <c r="AN250" i="2" s="1"/>
  <c r="AP250" i="2" l="1"/>
  <c r="AQ250" i="2" s="1"/>
  <c r="AR250" i="2" s="1"/>
  <c r="AN251" i="2" s="1"/>
  <c r="AP251" i="2" l="1"/>
  <c r="AQ251" i="2" s="1"/>
  <c r="AR251" i="2" s="1"/>
  <c r="AN252" i="2" s="1"/>
  <c r="AP252" i="2" l="1"/>
  <c r="AQ252" i="2" s="1"/>
  <c r="AR252" i="2" s="1"/>
  <c r="AN253" i="2" s="1"/>
  <c r="AP253" i="2" l="1"/>
  <c r="AQ253" i="2" s="1"/>
  <c r="AR253" i="2"/>
  <c r="AN254" i="2" s="1"/>
  <c r="AP254" i="2" l="1"/>
  <c r="AQ254" i="2" s="1"/>
  <c r="AR254" i="2"/>
  <c r="AN255" i="2" s="1"/>
  <c r="AP255" i="2" l="1"/>
  <c r="AQ255" i="2" s="1"/>
  <c r="AR255" i="2" s="1"/>
  <c r="AN256" i="2" s="1"/>
  <c r="AP256" i="2" l="1"/>
  <c r="AQ256" i="2" s="1"/>
  <c r="AR256" i="2" s="1"/>
  <c r="AN257" i="2" s="1"/>
  <c r="AP257" i="2" l="1"/>
  <c r="AQ257" i="2" s="1"/>
  <c r="AR257" i="2" s="1"/>
  <c r="AN258" i="2" s="1"/>
  <c r="AP258" i="2" l="1"/>
  <c r="AQ258" i="2" s="1"/>
  <c r="AR258" i="2" s="1"/>
  <c r="AN259" i="2" s="1"/>
  <c r="AP259" i="2" l="1"/>
  <c r="AQ259" i="2" s="1"/>
  <c r="AR259" i="2" s="1"/>
  <c r="AN260" i="2" s="1"/>
  <c r="AP260" i="2" l="1"/>
  <c r="AQ260" i="2" s="1"/>
  <c r="AR260" i="2"/>
  <c r="AN261" i="2" s="1"/>
  <c r="AP261" i="2" l="1"/>
  <c r="AQ261" i="2" s="1"/>
  <c r="AR261" i="2"/>
  <c r="AN262" i="2" s="1"/>
  <c r="AP262" i="2" l="1"/>
  <c r="AQ262" i="2" s="1"/>
  <c r="AR262" i="2"/>
  <c r="AN263" i="2" s="1"/>
  <c r="AP263" i="2" l="1"/>
  <c r="AQ263" i="2" s="1"/>
  <c r="AR263" i="2"/>
  <c r="AN264" i="2" s="1"/>
  <c r="AP264" i="2" l="1"/>
  <c r="AQ264" i="2" s="1"/>
  <c r="AR264" i="2" s="1"/>
  <c r="AN265" i="2" s="1"/>
  <c r="AP265" i="2" l="1"/>
  <c r="AQ265" i="2" s="1"/>
  <c r="AR265" i="2" s="1"/>
  <c r="AN266" i="2" s="1"/>
  <c r="AP266" i="2" l="1"/>
  <c r="AQ266" i="2" s="1"/>
  <c r="AR266" i="2"/>
  <c r="AN267" i="2" s="1"/>
  <c r="AP267" i="2" l="1"/>
  <c r="AQ267" i="2" s="1"/>
  <c r="AR267" i="2" s="1"/>
  <c r="AN268" i="2" s="1"/>
  <c r="AP268" i="2" l="1"/>
  <c r="AQ268" i="2" s="1"/>
  <c r="AR268" i="2"/>
  <c r="AN269" i="2" s="1"/>
  <c r="AP269" i="2" l="1"/>
  <c r="AQ269" i="2" s="1"/>
  <c r="AR269" i="2"/>
  <c r="AN270" i="2" s="1"/>
  <c r="AP270" i="2" l="1"/>
  <c r="AQ270" i="2" s="1"/>
  <c r="AR270" i="2"/>
  <c r="AN271" i="2" s="1"/>
  <c r="AP271" i="2" l="1"/>
  <c r="AQ271" i="2" s="1"/>
  <c r="AR271" i="2"/>
  <c r="AN272" i="2" s="1"/>
  <c r="AP272" i="2" l="1"/>
  <c r="AQ272" i="2" s="1"/>
  <c r="AR272" i="2"/>
  <c r="AN273" i="2" s="1"/>
  <c r="AP273" i="2" l="1"/>
  <c r="AQ273" i="2" s="1"/>
  <c r="AR273" i="2"/>
  <c r="AN274" i="2" s="1"/>
  <c r="AP274" i="2" l="1"/>
  <c r="AQ274" i="2" s="1"/>
  <c r="AR274" i="2"/>
  <c r="AN275" i="2" s="1"/>
  <c r="AP275" i="2" l="1"/>
  <c r="AQ275" i="2" s="1"/>
  <c r="AR275" i="2" s="1"/>
  <c r="AN276" i="2" s="1"/>
  <c r="AP276" i="2" l="1"/>
  <c r="AQ276" i="2" s="1"/>
  <c r="AR276" i="2" s="1"/>
  <c r="AN277" i="2" s="1"/>
  <c r="AP277" i="2" l="1"/>
  <c r="AQ277" i="2" s="1"/>
  <c r="AR277" i="2"/>
  <c r="AN278" i="2" s="1"/>
  <c r="AP278" i="2" l="1"/>
  <c r="AQ278" i="2" s="1"/>
  <c r="AR278" i="2"/>
  <c r="AN279" i="2" s="1"/>
  <c r="AP279" i="2" l="1"/>
  <c r="AQ279" i="2" s="1"/>
  <c r="AR279" i="2"/>
  <c r="AN280" i="2" s="1"/>
  <c r="AP280" i="2" l="1"/>
  <c r="AQ280" i="2" s="1"/>
  <c r="AR280" i="2"/>
  <c r="AN281" i="2" s="1"/>
  <c r="AP281" i="2" l="1"/>
  <c r="AQ281" i="2" s="1"/>
  <c r="AR281" i="2" s="1"/>
  <c r="AN282" i="2" s="1"/>
  <c r="AP282" i="2" l="1"/>
  <c r="AQ282" i="2" s="1"/>
  <c r="AR282" i="2" s="1"/>
  <c r="AN283" i="2" s="1"/>
  <c r="AP283" i="2" l="1"/>
  <c r="AQ283" i="2" s="1"/>
  <c r="AR283" i="2" s="1"/>
  <c r="AN284" i="2" s="1"/>
  <c r="AP284" i="2" l="1"/>
  <c r="AQ284" i="2" s="1"/>
  <c r="AR284" i="2"/>
  <c r="AN285" i="2" s="1"/>
  <c r="AP285" i="2" l="1"/>
  <c r="AQ285" i="2" s="1"/>
  <c r="AR285" i="2"/>
  <c r="AN286" i="2" s="1"/>
  <c r="AP286" i="2" l="1"/>
  <c r="AQ286" i="2" s="1"/>
  <c r="AR286" i="2" s="1"/>
  <c r="AN287" i="2" s="1"/>
  <c r="AP287" i="2" l="1"/>
  <c r="AQ287" i="2" s="1"/>
  <c r="AR287" i="2" s="1"/>
  <c r="AN288" i="2" s="1"/>
  <c r="AP288" i="2" l="1"/>
  <c r="AQ288" i="2" s="1"/>
  <c r="AR288" i="2"/>
  <c r="AN289" i="2" s="1"/>
  <c r="AP289" i="2" l="1"/>
  <c r="AQ289" i="2" s="1"/>
  <c r="AR289" i="2"/>
  <c r="AN290" i="2" s="1"/>
  <c r="AP290" i="2" l="1"/>
  <c r="AQ290" i="2" s="1"/>
  <c r="AR290" i="2" s="1"/>
  <c r="AN291" i="2" s="1"/>
  <c r="AP291" i="2" l="1"/>
  <c r="AQ291" i="2" s="1"/>
  <c r="AR291" i="2" s="1"/>
  <c r="AN292" i="2" s="1"/>
  <c r="AP292" i="2" l="1"/>
  <c r="AQ292" i="2" s="1"/>
  <c r="AR292" i="2"/>
  <c r="AN293" i="2" s="1"/>
  <c r="AP293" i="2" l="1"/>
  <c r="AQ293" i="2" s="1"/>
  <c r="AR293" i="2" s="1"/>
  <c r="AN294" i="2" s="1"/>
  <c r="AP294" i="2" l="1"/>
  <c r="AQ294" i="2" s="1"/>
  <c r="AR294" i="2"/>
  <c r="AN295" i="2" s="1"/>
  <c r="AP295" i="2" l="1"/>
  <c r="AQ295" i="2" s="1"/>
  <c r="AR295" i="2"/>
  <c r="AN296" i="2" s="1"/>
  <c r="AP296" i="2" l="1"/>
  <c r="AQ296" i="2" s="1"/>
  <c r="AR296" i="2"/>
  <c r="AN297" i="2" s="1"/>
  <c r="AP297" i="2" l="1"/>
  <c r="AQ297" i="2" s="1"/>
  <c r="AR297" i="2" s="1"/>
  <c r="AN298" i="2" s="1"/>
  <c r="AP298" i="2" l="1"/>
  <c r="AQ298" i="2" s="1"/>
  <c r="AR298" i="2" s="1"/>
  <c r="AN299" i="2" s="1"/>
  <c r="AP299" i="2" l="1"/>
  <c r="AQ299" i="2" s="1"/>
  <c r="AR299" i="2"/>
  <c r="AN300" i="2" s="1"/>
  <c r="AP300" i="2" l="1"/>
  <c r="AQ300" i="2" s="1"/>
  <c r="AR300" i="2" s="1"/>
  <c r="AN301" i="2" s="1"/>
  <c r="AP301" i="2" l="1"/>
  <c r="AQ301" i="2" s="1"/>
  <c r="AR301" i="2"/>
  <c r="AN302" i="2" s="1"/>
  <c r="AP302" i="2" l="1"/>
  <c r="AQ302" i="2" s="1"/>
  <c r="AR302" i="2"/>
  <c r="AN303" i="2" s="1"/>
  <c r="AP303" i="2" l="1"/>
  <c r="AQ303" i="2" s="1"/>
  <c r="AR303" i="2"/>
  <c r="AN304" i="2" s="1"/>
  <c r="AP304" i="2" l="1"/>
  <c r="AQ304" i="2" s="1"/>
  <c r="AR304" i="2"/>
  <c r="AN305" i="2" s="1"/>
  <c r="AP305" i="2" l="1"/>
  <c r="AQ305" i="2" s="1"/>
  <c r="AR305" i="2"/>
  <c r="AN306" i="2" s="1"/>
  <c r="AP306" i="2" l="1"/>
  <c r="AQ306" i="2" s="1"/>
  <c r="AR306" i="2" s="1"/>
  <c r="AN307" i="2" s="1"/>
  <c r="AP307" i="2" l="1"/>
  <c r="AQ307" i="2" s="1"/>
  <c r="AR307" i="2" s="1"/>
  <c r="AN308" i="2" s="1"/>
  <c r="AP308" i="2" l="1"/>
  <c r="AQ308" i="2" s="1"/>
  <c r="AR308" i="2" s="1"/>
  <c r="AN309" i="2" s="1"/>
  <c r="AP309" i="2" l="1"/>
  <c r="AQ309" i="2" s="1"/>
  <c r="AR309" i="2" s="1"/>
  <c r="AN310" i="2" s="1"/>
  <c r="AP310" i="2" l="1"/>
  <c r="AQ310" i="2" s="1"/>
  <c r="AR310" i="2"/>
  <c r="AN311" i="2" s="1"/>
  <c r="AP311" i="2" l="1"/>
  <c r="AQ311" i="2" s="1"/>
  <c r="AR311" i="2"/>
  <c r="AN312" i="2" s="1"/>
  <c r="AP312" i="2" l="1"/>
  <c r="AQ312" i="2" s="1"/>
  <c r="AR312" i="2" s="1"/>
  <c r="AN313" i="2" s="1"/>
  <c r="AP313" i="2" l="1"/>
  <c r="AQ313" i="2" s="1"/>
  <c r="AR313" i="2"/>
  <c r="AN314" i="2" s="1"/>
  <c r="AP314" i="2" l="1"/>
  <c r="AQ314" i="2" s="1"/>
  <c r="AR314" i="2" s="1"/>
  <c r="AN315" i="2" s="1"/>
  <c r="AP315" i="2" l="1"/>
  <c r="AQ315" i="2" s="1"/>
  <c r="AR315" i="2"/>
  <c r="AN316" i="2" s="1"/>
  <c r="AP316" i="2" l="1"/>
  <c r="AQ316" i="2" s="1"/>
  <c r="AR316" i="2"/>
  <c r="AN317" i="2" s="1"/>
  <c r="AP317" i="2" l="1"/>
  <c r="AQ317" i="2" s="1"/>
  <c r="AR317" i="2" s="1"/>
  <c r="AN318" i="2" s="1"/>
  <c r="AP318" i="2" l="1"/>
  <c r="AQ318" i="2" s="1"/>
  <c r="AR318" i="2" s="1"/>
  <c r="AN319" i="2" s="1"/>
  <c r="AP319" i="2" l="1"/>
  <c r="AQ319" i="2" s="1"/>
  <c r="AR319" i="2" s="1"/>
  <c r="AN320" i="2" s="1"/>
  <c r="AP320" i="2" l="1"/>
  <c r="AQ320" i="2" s="1"/>
  <c r="AR320" i="2" s="1"/>
  <c r="AN321" i="2" s="1"/>
  <c r="AP321" i="2" l="1"/>
  <c r="AQ321" i="2" s="1"/>
  <c r="AR321" i="2"/>
  <c r="AN322" i="2" s="1"/>
  <c r="AP322" i="2" l="1"/>
  <c r="AQ322" i="2" s="1"/>
  <c r="AR322" i="2" s="1"/>
  <c r="AN323" i="2" s="1"/>
  <c r="AP323" i="2" l="1"/>
  <c r="AQ323" i="2" s="1"/>
  <c r="AR323" i="2"/>
  <c r="AN324" i="2" s="1"/>
  <c r="AP324" i="2" l="1"/>
  <c r="AQ324" i="2" s="1"/>
  <c r="AR324" i="2"/>
  <c r="AN325" i="2" s="1"/>
  <c r="AP325" i="2" l="1"/>
  <c r="AQ325" i="2" s="1"/>
  <c r="AR325" i="2"/>
  <c r="AN326" i="2" s="1"/>
  <c r="AP326" i="2" l="1"/>
  <c r="AQ326" i="2" s="1"/>
  <c r="AR326" i="2"/>
  <c r="AN327" i="2" s="1"/>
  <c r="AP327" i="2" l="1"/>
  <c r="AQ327" i="2" s="1"/>
  <c r="AR327" i="2" s="1"/>
  <c r="AN328" i="2" s="1"/>
  <c r="AP328" i="2" l="1"/>
  <c r="AQ328" i="2" s="1"/>
  <c r="AR328" i="2"/>
  <c r="AN329" i="2" s="1"/>
  <c r="AP329" i="2" l="1"/>
  <c r="AQ329" i="2" s="1"/>
  <c r="AR329" i="2"/>
  <c r="AN330" i="2" s="1"/>
  <c r="AP330" i="2" l="1"/>
  <c r="AQ330" i="2" s="1"/>
  <c r="AR330" i="2" s="1"/>
  <c r="AN331" i="2" s="1"/>
  <c r="AP331" i="2" l="1"/>
  <c r="AQ331" i="2" s="1"/>
  <c r="AR331" i="2" s="1"/>
  <c r="AN332" i="2" s="1"/>
  <c r="AP332" i="2" l="1"/>
  <c r="AQ332" i="2" s="1"/>
  <c r="AR332" i="2" s="1"/>
  <c r="AN333" i="2" s="1"/>
  <c r="AP333" i="2" l="1"/>
  <c r="AQ333" i="2" s="1"/>
  <c r="AR333" i="2" s="1"/>
  <c r="AN334" i="2" s="1"/>
  <c r="AP334" i="2" l="1"/>
  <c r="AQ334" i="2" s="1"/>
  <c r="AR334" i="2" s="1"/>
  <c r="AN335" i="2" s="1"/>
  <c r="AP335" i="2" l="1"/>
  <c r="AQ335" i="2" s="1"/>
  <c r="AR335" i="2" s="1"/>
  <c r="AN336" i="2" s="1"/>
  <c r="AP336" i="2" l="1"/>
  <c r="AQ336" i="2" s="1"/>
  <c r="AR336" i="2"/>
  <c r="AN337" i="2" s="1"/>
  <c r="AP337" i="2" l="1"/>
  <c r="AQ337" i="2" s="1"/>
  <c r="AR337" i="2" s="1"/>
  <c r="AN338" i="2" s="1"/>
  <c r="AP338" i="2" l="1"/>
  <c r="AQ338" i="2" s="1"/>
  <c r="AR338" i="2" s="1"/>
  <c r="AN339" i="2" s="1"/>
  <c r="AP339" i="2" l="1"/>
  <c r="AQ339" i="2" s="1"/>
  <c r="AR339" i="2" s="1"/>
  <c r="AN340" i="2" s="1"/>
  <c r="AP340" i="2" l="1"/>
  <c r="AQ340" i="2" s="1"/>
  <c r="AR340" i="2" s="1"/>
  <c r="AN341" i="2" s="1"/>
  <c r="AP341" i="2" l="1"/>
  <c r="AQ341" i="2" s="1"/>
  <c r="AR341" i="2"/>
  <c r="AN342" i="2" s="1"/>
  <c r="AP342" i="2" l="1"/>
  <c r="AQ342" i="2" s="1"/>
  <c r="AR342" i="2" s="1"/>
  <c r="AN343" i="2" s="1"/>
  <c r="AP343" i="2" l="1"/>
  <c r="AQ343" i="2" s="1"/>
  <c r="AR343" i="2"/>
  <c r="AN344" i="2" s="1"/>
  <c r="AP344" i="2" l="1"/>
  <c r="AQ344" i="2" s="1"/>
  <c r="AR344" i="2" s="1"/>
  <c r="AN345" i="2" s="1"/>
  <c r="AP345" i="2" l="1"/>
  <c r="AQ345" i="2" s="1"/>
  <c r="AR345" i="2" s="1"/>
  <c r="AN346" i="2" s="1"/>
  <c r="AP346" i="2" l="1"/>
  <c r="AQ346" i="2" s="1"/>
  <c r="AR346" i="2"/>
  <c r="AN347" i="2" s="1"/>
  <c r="AP347" i="2" l="1"/>
  <c r="AQ347" i="2" s="1"/>
  <c r="AR347" i="2"/>
  <c r="AN348" i="2" s="1"/>
  <c r="AP348" i="2" l="1"/>
  <c r="AQ348" i="2" s="1"/>
  <c r="AR348" i="2" s="1"/>
  <c r="AN349" i="2" s="1"/>
  <c r="AP349" i="2" l="1"/>
  <c r="AQ349" i="2" s="1"/>
  <c r="AR349" i="2" s="1"/>
  <c r="AN350" i="2" s="1"/>
  <c r="AP350" i="2" l="1"/>
  <c r="AQ350" i="2" s="1"/>
  <c r="AR350" i="2" s="1"/>
  <c r="AN351" i="2" s="1"/>
  <c r="AP351" i="2" l="1"/>
  <c r="AQ351" i="2" s="1"/>
  <c r="AR351" i="2" s="1"/>
  <c r="AN352" i="2" s="1"/>
  <c r="AP352" i="2" l="1"/>
  <c r="AQ352" i="2" s="1"/>
  <c r="AR352" i="2" s="1"/>
  <c r="AN353" i="2" s="1"/>
  <c r="AP353" i="2" l="1"/>
  <c r="AQ353" i="2" s="1"/>
  <c r="AR353" i="2" s="1"/>
  <c r="AN354" i="2" s="1"/>
  <c r="AP354" i="2" l="1"/>
  <c r="AQ354" i="2" s="1"/>
  <c r="AR354" i="2" s="1"/>
  <c r="AN355" i="2" s="1"/>
  <c r="AP355" i="2" l="1"/>
  <c r="AQ355" i="2" s="1"/>
  <c r="AR355" i="2" s="1"/>
  <c r="AN356" i="2" s="1"/>
  <c r="AP356" i="2" l="1"/>
  <c r="AQ356" i="2" s="1"/>
  <c r="AR356" i="2" s="1"/>
  <c r="AN357" i="2" s="1"/>
  <c r="AP357" i="2" l="1"/>
  <c r="AQ357" i="2" s="1"/>
  <c r="AR357" i="2"/>
  <c r="AN358" i="2" s="1"/>
  <c r="AP358" i="2" l="1"/>
  <c r="AQ358" i="2" s="1"/>
  <c r="AR358" i="2"/>
  <c r="AN359" i="2" s="1"/>
  <c r="AP359" i="2" l="1"/>
  <c r="AQ359" i="2" s="1"/>
  <c r="AR359" i="2" s="1"/>
  <c r="AN360" i="2" s="1"/>
  <c r="AP360" i="2" l="1"/>
  <c r="AQ360" i="2" s="1"/>
  <c r="AR360" i="2"/>
  <c r="AN361" i="2" s="1"/>
  <c r="AP361" i="2" l="1"/>
  <c r="AQ361" i="2" s="1"/>
  <c r="AR361" i="2" s="1"/>
  <c r="AN362" i="2" s="1"/>
  <c r="AP362" i="2" l="1"/>
  <c r="AQ362" i="2" s="1"/>
  <c r="AR362" i="2" s="1"/>
  <c r="AN363" i="2" s="1"/>
  <c r="AP363" i="2" l="1"/>
  <c r="AQ363" i="2" s="1"/>
  <c r="AR363" i="2"/>
  <c r="AN364" i="2" s="1"/>
  <c r="AP364" i="2" l="1"/>
  <c r="AQ364" i="2" s="1"/>
  <c r="AR364" i="2"/>
  <c r="AN365" i="2" s="1"/>
  <c r="AP365" i="2" l="1"/>
  <c r="AQ365" i="2" s="1"/>
  <c r="AR365" i="2"/>
  <c r="AN366" i="2" s="1"/>
  <c r="AP366" i="2" l="1"/>
  <c r="AQ366" i="2" s="1"/>
  <c r="AR366" i="2"/>
  <c r="AN367" i="2" s="1"/>
  <c r="AP367" i="2" l="1"/>
  <c r="AQ367" i="2" s="1"/>
  <c r="AR367" i="2" s="1"/>
  <c r="AN368" i="2" s="1"/>
  <c r="AP368" i="2" l="1"/>
  <c r="AQ368" i="2" s="1"/>
  <c r="AR368" i="2" s="1"/>
  <c r="AN369" i="2" s="1"/>
  <c r="AP369" i="2" l="1"/>
  <c r="AQ369" i="2" s="1"/>
  <c r="AR369" i="2" s="1"/>
  <c r="AN370" i="2" s="1"/>
  <c r="AP370" i="2" l="1"/>
  <c r="AQ370" i="2" s="1"/>
  <c r="AR370" i="2" s="1"/>
  <c r="AN371" i="2" s="1"/>
  <c r="AP371" i="2" l="1"/>
  <c r="AQ371" i="2" s="1"/>
  <c r="AR371" i="2" s="1"/>
  <c r="P12" i="2"/>
  <c r="Q12" i="2" s="1"/>
  <c r="M13" i="2" s="1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B35" i="1" s="1"/>
  <c r="B36" i="1" s="1"/>
  <c r="B37" i="1" s="1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N12" i="2"/>
  <c r="Q13" i="2" l="1"/>
  <c r="M14" i="2" s="1"/>
  <c r="O14" i="2" s="1"/>
  <c r="O13" i="2"/>
  <c r="N13" i="2" s="1"/>
  <c r="Q14" i="2" l="1"/>
  <c r="M15" i="2" s="1"/>
  <c r="Q15" i="2" s="1"/>
  <c r="M16" i="2" s="1"/>
  <c r="O15" i="2"/>
  <c r="N15" i="2" s="1"/>
  <c r="N14" i="2"/>
  <c r="O16" i="2" l="1"/>
  <c r="Q16" i="2"/>
  <c r="M17" i="2" s="1"/>
  <c r="O17" i="2" l="1"/>
  <c r="N17" i="2" s="1"/>
  <c r="Q17" i="2"/>
  <c r="M18" i="2" s="1"/>
  <c r="N16" i="2"/>
  <c r="O18" i="2" l="1"/>
  <c r="Q18" i="2"/>
  <c r="M19" i="2" s="1"/>
  <c r="Q19" i="2" l="1"/>
  <c r="M20" i="2" s="1"/>
  <c r="O19" i="2"/>
  <c r="N19" i="2" s="1"/>
  <c r="N18" i="2"/>
  <c r="Q20" i="2" l="1"/>
  <c r="M21" i="2" s="1"/>
  <c r="O20" i="2"/>
  <c r="N20" i="2" l="1"/>
  <c r="C17" i="1"/>
  <c r="C22" i="1" s="1"/>
  <c r="Q21" i="2"/>
  <c r="M22" i="2" s="1"/>
  <c r="O21" i="2"/>
  <c r="N21" i="2" s="1"/>
  <c r="Q22" i="2" l="1"/>
  <c r="M23" i="2" s="1"/>
  <c r="O22" i="2"/>
  <c r="N22" i="2" l="1"/>
  <c r="O23" i="2"/>
  <c r="N23" i="2" s="1"/>
  <c r="Q23" i="2"/>
  <c r="M24" i="2" s="1"/>
  <c r="O24" i="2" l="1"/>
  <c r="Q24" i="2"/>
  <c r="M25" i="2" s="1"/>
  <c r="O25" i="2" l="1"/>
  <c r="N25" i="2" s="1"/>
  <c r="Q25" i="2"/>
  <c r="M26" i="2" s="1"/>
  <c r="N24" i="2"/>
  <c r="Q26" i="2" l="1"/>
  <c r="M27" i="2" s="1"/>
  <c r="O26" i="2"/>
  <c r="N26" i="2" l="1"/>
  <c r="O27" i="2"/>
  <c r="N27" i="2" s="1"/>
  <c r="Q27" i="2"/>
  <c r="M28" i="2" s="1"/>
  <c r="Q28" i="2" l="1"/>
  <c r="M29" i="2" s="1"/>
  <c r="O28" i="2"/>
  <c r="N28" i="2" l="1"/>
  <c r="O29" i="2"/>
  <c r="N29" i="2" s="1"/>
  <c r="Q29" i="2"/>
  <c r="M30" i="2" s="1"/>
  <c r="O30" i="2" l="1"/>
  <c r="Q30" i="2"/>
  <c r="M31" i="2" s="1"/>
  <c r="O31" i="2" l="1"/>
  <c r="N31" i="2" s="1"/>
  <c r="Q31" i="2"/>
  <c r="M32" i="2" s="1"/>
  <c r="N30" i="2"/>
  <c r="O32" i="2" l="1"/>
  <c r="N32" i="2" s="1"/>
  <c r="Q32" i="2"/>
  <c r="M33" i="2" s="1"/>
  <c r="Q33" i="2" l="1"/>
  <c r="M34" i="2" s="1"/>
  <c r="O33" i="2"/>
  <c r="N33" i="2" s="1"/>
  <c r="Q34" i="2" l="1"/>
  <c r="M35" i="2" s="1"/>
  <c r="O34" i="2"/>
  <c r="N34" i="2" s="1"/>
  <c r="O35" i="2" l="1"/>
  <c r="N35" i="2" s="1"/>
  <c r="Q35" i="2"/>
  <c r="M36" i="2" s="1"/>
  <c r="O36" i="2" l="1"/>
  <c r="N36" i="2" s="1"/>
  <c r="Q36" i="2"/>
  <c r="M37" i="2" s="1"/>
  <c r="Q37" i="2" l="1"/>
  <c r="M38" i="2" s="1"/>
  <c r="O37" i="2"/>
  <c r="N37" i="2" s="1"/>
  <c r="O38" i="2" l="1"/>
  <c r="N38" i="2" s="1"/>
  <c r="Q38" i="2"/>
  <c r="M39" i="2" s="1"/>
  <c r="O39" i="2" l="1"/>
  <c r="N39" i="2" s="1"/>
  <c r="Q39" i="2"/>
  <c r="M40" i="2" s="1"/>
  <c r="O40" i="2" l="1"/>
  <c r="N40" i="2" s="1"/>
  <c r="Q40" i="2"/>
  <c r="M41" i="2" s="1"/>
  <c r="O41" i="2" l="1"/>
  <c r="N41" i="2" s="1"/>
  <c r="Q41" i="2"/>
  <c r="M42" i="2" s="1"/>
  <c r="Q42" i="2" l="1"/>
  <c r="M43" i="2" s="1"/>
  <c r="O42" i="2"/>
  <c r="N42" i="2" s="1"/>
  <c r="O43" i="2" l="1"/>
  <c r="N43" i="2" s="1"/>
  <c r="Q43" i="2"/>
  <c r="M44" i="2" s="1"/>
  <c r="O44" i="2" l="1"/>
  <c r="N44" i="2" s="1"/>
  <c r="Q44" i="2"/>
  <c r="M45" i="2" s="1"/>
  <c r="Q45" i="2" l="1"/>
  <c r="M46" i="2" s="1"/>
  <c r="O45" i="2"/>
  <c r="N45" i="2" s="1"/>
  <c r="O46" i="2" l="1"/>
  <c r="N46" i="2" s="1"/>
  <c r="Q46" i="2"/>
  <c r="M47" i="2" s="1"/>
  <c r="O47" i="2" l="1"/>
  <c r="N47" i="2" s="1"/>
  <c r="Q47" i="2"/>
  <c r="M48" i="2" s="1"/>
  <c r="O48" i="2" l="1"/>
  <c r="N48" i="2" s="1"/>
  <c r="Q48" i="2"/>
  <c r="M49" i="2" s="1"/>
  <c r="O49" i="2" l="1"/>
  <c r="N49" i="2" s="1"/>
  <c r="Q49" i="2"/>
  <c r="M50" i="2" s="1"/>
  <c r="O50" i="2" l="1"/>
  <c r="N50" i="2" s="1"/>
  <c r="Q50" i="2"/>
  <c r="M51" i="2" s="1"/>
  <c r="O51" i="2" l="1"/>
  <c r="N51" i="2" s="1"/>
  <c r="Q51" i="2"/>
  <c r="M52" i="2" s="1"/>
  <c r="O52" i="2" l="1"/>
  <c r="N52" i="2" s="1"/>
  <c r="Q52" i="2"/>
  <c r="M53" i="2" s="1"/>
  <c r="Q53" i="2" l="1"/>
  <c r="M54" i="2" s="1"/>
  <c r="O53" i="2"/>
  <c r="N53" i="2" s="1"/>
  <c r="O54" i="2" l="1"/>
  <c r="N54" i="2" s="1"/>
  <c r="Q54" i="2"/>
  <c r="M55" i="2" s="1"/>
  <c r="O55" i="2" l="1"/>
  <c r="N55" i="2" s="1"/>
  <c r="Q55" i="2"/>
  <c r="M56" i="2" s="1"/>
  <c r="Q56" i="2" l="1"/>
  <c r="M57" i="2" s="1"/>
  <c r="O56" i="2"/>
  <c r="N56" i="2" s="1"/>
  <c r="O57" i="2" l="1"/>
  <c r="N57" i="2" s="1"/>
  <c r="Q57" i="2"/>
  <c r="M58" i="2" s="1"/>
  <c r="O58" i="2" l="1"/>
  <c r="N58" i="2" s="1"/>
  <c r="Q58" i="2"/>
  <c r="M59" i="2" s="1"/>
  <c r="Q59" i="2" l="1"/>
  <c r="M60" i="2" s="1"/>
  <c r="O59" i="2"/>
  <c r="N59" i="2" s="1"/>
  <c r="O60" i="2" l="1"/>
  <c r="N60" i="2" s="1"/>
  <c r="Q60" i="2"/>
  <c r="M61" i="2" s="1"/>
  <c r="O61" i="2" l="1"/>
  <c r="N61" i="2" s="1"/>
  <c r="Q61" i="2"/>
  <c r="M62" i="2" s="1"/>
  <c r="O62" i="2" l="1"/>
  <c r="N62" i="2" s="1"/>
  <c r="Q62" i="2"/>
  <c r="M63" i="2" s="1"/>
  <c r="O63" i="2" l="1"/>
  <c r="N63" i="2" s="1"/>
  <c r="Q63" i="2"/>
  <c r="M64" i="2" s="1"/>
  <c r="O64" i="2" l="1"/>
  <c r="N64" i="2" s="1"/>
  <c r="Q64" i="2"/>
  <c r="M65" i="2" s="1"/>
  <c r="O65" i="2" l="1"/>
  <c r="N65" i="2" s="1"/>
  <c r="Q65" i="2"/>
  <c r="M66" i="2" s="1"/>
  <c r="O66" i="2" l="1"/>
  <c r="N66" i="2" s="1"/>
  <c r="Q66" i="2"/>
  <c r="M67" i="2" s="1"/>
  <c r="Q67" i="2" l="1"/>
  <c r="M68" i="2" s="1"/>
  <c r="O67" i="2"/>
  <c r="N67" i="2" s="1"/>
  <c r="O68" i="2" l="1"/>
  <c r="N68" i="2" s="1"/>
  <c r="Q68" i="2"/>
  <c r="M69" i="2" s="1"/>
  <c r="O69" i="2" l="1"/>
  <c r="N69" i="2" s="1"/>
  <c r="Q69" i="2"/>
  <c r="M70" i="2" s="1"/>
  <c r="O70" i="2" l="1"/>
  <c r="N70" i="2" s="1"/>
  <c r="Q70" i="2"/>
  <c r="M71" i="2" s="1"/>
  <c r="O71" i="2" l="1"/>
  <c r="N71" i="2" s="1"/>
  <c r="Q71" i="2"/>
  <c r="M72" i="2" s="1"/>
  <c r="O72" i="2" l="1"/>
  <c r="N72" i="2" s="1"/>
  <c r="Q72" i="2"/>
  <c r="M73" i="2" s="1"/>
  <c r="O73" i="2" l="1"/>
  <c r="N73" i="2" s="1"/>
  <c r="Q73" i="2"/>
  <c r="M74" i="2" s="1"/>
  <c r="O74" i="2" l="1"/>
  <c r="N74" i="2" s="1"/>
  <c r="Q74" i="2"/>
  <c r="M75" i="2" s="1"/>
  <c r="O75" i="2" l="1"/>
  <c r="N75" i="2" s="1"/>
  <c r="Q75" i="2"/>
  <c r="M76" i="2" s="1"/>
  <c r="O76" i="2" l="1"/>
  <c r="N76" i="2" s="1"/>
  <c r="Q76" i="2"/>
  <c r="M77" i="2" s="1"/>
  <c r="O77" i="2" l="1"/>
  <c r="N77" i="2" s="1"/>
  <c r="Q77" i="2"/>
  <c r="M78" i="2" s="1"/>
  <c r="Q78" i="2" l="1"/>
  <c r="M79" i="2" s="1"/>
  <c r="O78" i="2"/>
  <c r="N78" i="2" s="1"/>
  <c r="O79" i="2" l="1"/>
  <c r="N79" i="2" s="1"/>
  <c r="Q79" i="2"/>
  <c r="M80" i="2" s="1"/>
  <c r="O80" i="2" l="1"/>
  <c r="N80" i="2" s="1"/>
  <c r="Q80" i="2"/>
  <c r="M81" i="2" s="1"/>
  <c r="O81" i="2" l="1"/>
  <c r="N81" i="2" s="1"/>
  <c r="Q81" i="2"/>
  <c r="M82" i="2" s="1"/>
  <c r="O82" i="2" l="1"/>
  <c r="N82" i="2" s="1"/>
  <c r="Q82" i="2"/>
  <c r="M83" i="2" s="1"/>
  <c r="O83" i="2" l="1"/>
  <c r="N83" i="2" s="1"/>
  <c r="Q83" i="2"/>
  <c r="M84" i="2" s="1"/>
  <c r="O84" i="2" l="1"/>
  <c r="N84" i="2" s="1"/>
  <c r="Q84" i="2"/>
  <c r="M85" i="2" s="1"/>
  <c r="O85" i="2" l="1"/>
  <c r="N85" i="2" s="1"/>
  <c r="Q85" i="2"/>
  <c r="M86" i="2" s="1"/>
  <c r="O86" i="2" l="1"/>
  <c r="N86" i="2" s="1"/>
  <c r="Q86" i="2"/>
  <c r="M87" i="2" s="1"/>
  <c r="O87" i="2" l="1"/>
  <c r="N87" i="2" s="1"/>
  <c r="Q87" i="2"/>
  <c r="M88" i="2" s="1"/>
  <c r="O88" i="2" l="1"/>
  <c r="N88" i="2" s="1"/>
  <c r="Q88" i="2"/>
  <c r="M89" i="2" s="1"/>
  <c r="Q89" i="2" l="1"/>
  <c r="M90" i="2" s="1"/>
  <c r="O89" i="2"/>
  <c r="N89" i="2" s="1"/>
  <c r="O90" i="2" l="1"/>
  <c r="N90" i="2" s="1"/>
  <c r="Q90" i="2"/>
  <c r="M91" i="2" s="1"/>
  <c r="O91" i="2" l="1"/>
  <c r="N91" i="2" s="1"/>
  <c r="Q91" i="2"/>
  <c r="M92" i="2" s="1"/>
  <c r="Q92" i="2" l="1"/>
  <c r="M93" i="2" s="1"/>
  <c r="O92" i="2"/>
  <c r="N92" i="2" s="1"/>
  <c r="O93" i="2" l="1"/>
  <c r="N93" i="2" s="1"/>
  <c r="Q93" i="2"/>
  <c r="M94" i="2" s="1"/>
  <c r="O94" i="2" l="1"/>
  <c r="N94" i="2" s="1"/>
  <c r="Q94" i="2"/>
  <c r="M95" i="2" s="1"/>
  <c r="O95" i="2" l="1"/>
  <c r="N95" i="2" s="1"/>
  <c r="Q95" i="2"/>
  <c r="M96" i="2" s="1"/>
  <c r="O96" i="2" l="1"/>
  <c r="N96" i="2" s="1"/>
  <c r="Q96" i="2"/>
  <c r="M97" i="2" s="1"/>
  <c r="O97" i="2" l="1"/>
  <c r="N97" i="2" s="1"/>
  <c r="Q97" i="2"/>
  <c r="M98" i="2" s="1"/>
  <c r="O98" i="2" l="1"/>
  <c r="N98" i="2" s="1"/>
  <c r="Q98" i="2"/>
  <c r="M99" i="2" s="1"/>
  <c r="O99" i="2" l="1"/>
  <c r="N99" i="2" s="1"/>
  <c r="Q99" i="2"/>
  <c r="M100" i="2" s="1"/>
  <c r="Q100" i="2" l="1"/>
  <c r="M101" i="2" s="1"/>
  <c r="O100" i="2"/>
  <c r="N100" i="2" s="1"/>
  <c r="O101" i="2" l="1"/>
  <c r="N101" i="2" s="1"/>
  <c r="Q101" i="2"/>
  <c r="M102" i="2" s="1"/>
  <c r="O102" i="2" l="1"/>
  <c r="N102" i="2" s="1"/>
  <c r="Q102" i="2"/>
  <c r="M103" i="2" s="1"/>
  <c r="O103" i="2" l="1"/>
  <c r="N103" i="2" s="1"/>
  <c r="Q103" i="2"/>
  <c r="M104" i="2" s="1"/>
  <c r="O104" i="2" l="1"/>
  <c r="N104" i="2" s="1"/>
  <c r="Q104" i="2"/>
  <c r="M105" i="2" s="1"/>
  <c r="Q105" i="2" l="1"/>
  <c r="M106" i="2" s="1"/>
  <c r="O105" i="2"/>
  <c r="N105" i="2" s="1"/>
  <c r="O106" i="2" l="1"/>
  <c r="N106" i="2" s="1"/>
  <c r="Q106" i="2"/>
  <c r="M107" i="2" s="1"/>
  <c r="O107" i="2" l="1"/>
  <c r="N107" i="2" s="1"/>
  <c r="Q107" i="2"/>
  <c r="M108" i="2" s="1"/>
  <c r="Q108" i="2" l="1"/>
  <c r="M109" i="2" s="1"/>
  <c r="O108" i="2"/>
  <c r="N108" i="2" s="1"/>
  <c r="O109" i="2" l="1"/>
  <c r="N109" i="2" s="1"/>
  <c r="Q109" i="2"/>
  <c r="M110" i="2" s="1"/>
  <c r="O110" i="2" l="1"/>
  <c r="N110" i="2" s="1"/>
  <c r="Q110" i="2"/>
  <c r="M111" i="2" s="1"/>
  <c r="Q111" i="2" l="1"/>
  <c r="M112" i="2" s="1"/>
  <c r="O111" i="2"/>
  <c r="N111" i="2" s="1"/>
  <c r="O112" i="2" l="1"/>
  <c r="N112" i="2" s="1"/>
  <c r="Q112" i="2"/>
  <c r="M113" i="2" s="1"/>
  <c r="O113" i="2" l="1"/>
  <c r="N113" i="2" s="1"/>
  <c r="Q113" i="2"/>
  <c r="M114" i="2" s="1"/>
  <c r="O114" i="2" l="1"/>
  <c r="N114" i="2" s="1"/>
  <c r="Q114" i="2"/>
  <c r="M115" i="2" s="1"/>
  <c r="Q115" i="2" l="1"/>
  <c r="M116" i="2" s="1"/>
  <c r="O115" i="2"/>
  <c r="N115" i="2" s="1"/>
  <c r="O116" i="2" l="1"/>
  <c r="N116" i="2" s="1"/>
  <c r="Q116" i="2"/>
  <c r="M117" i="2" s="1"/>
  <c r="O117" i="2" l="1"/>
  <c r="N117" i="2" s="1"/>
  <c r="Q117" i="2"/>
  <c r="M118" i="2" s="1"/>
  <c r="O118" i="2" l="1"/>
  <c r="N118" i="2" s="1"/>
  <c r="Q118" i="2"/>
  <c r="M119" i="2" s="1"/>
  <c r="O119" i="2" l="1"/>
  <c r="N119" i="2" s="1"/>
  <c r="Q119" i="2"/>
  <c r="M120" i="2" s="1"/>
  <c r="O120" i="2" l="1"/>
  <c r="N120" i="2" s="1"/>
  <c r="Q120" i="2"/>
  <c r="M121" i="2" s="1"/>
  <c r="O121" i="2" l="1"/>
  <c r="N121" i="2" s="1"/>
  <c r="Q121" i="2"/>
  <c r="M122" i="2" s="1"/>
  <c r="Q122" i="2" l="1"/>
  <c r="M123" i="2" s="1"/>
  <c r="O122" i="2"/>
  <c r="N122" i="2" s="1"/>
  <c r="O123" i="2" l="1"/>
  <c r="N123" i="2" s="1"/>
  <c r="Q123" i="2"/>
  <c r="M124" i="2" s="1"/>
  <c r="O124" i="2" l="1"/>
  <c r="N124" i="2" s="1"/>
  <c r="Q124" i="2"/>
  <c r="M125" i="2" s="1"/>
  <c r="O125" i="2" l="1"/>
  <c r="N125" i="2" s="1"/>
  <c r="Q125" i="2"/>
  <c r="M126" i="2" s="1"/>
  <c r="O126" i="2" l="1"/>
  <c r="N126" i="2" s="1"/>
  <c r="Q126" i="2"/>
  <c r="M127" i="2" s="1"/>
  <c r="O127" i="2" l="1"/>
  <c r="N127" i="2" s="1"/>
  <c r="Q127" i="2"/>
  <c r="M128" i="2" s="1"/>
  <c r="O128" i="2" l="1"/>
  <c r="N128" i="2" s="1"/>
  <c r="Q128" i="2"/>
  <c r="M129" i="2" s="1"/>
  <c r="O129" i="2" l="1"/>
  <c r="N129" i="2" s="1"/>
  <c r="Q129" i="2"/>
  <c r="M130" i="2" s="1"/>
  <c r="Q130" i="2" l="1"/>
  <c r="M131" i="2" s="1"/>
  <c r="O130" i="2"/>
  <c r="N130" i="2" s="1"/>
  <c r="Q131" i="2" l="1"/>
  <c r="M132" i="2" s="1"/>
  <c r="O131" i="2"/>
  <c r="N131" i="2" s="1"/>
  <c r="O132" i="2" l="1"/>
  <c r="N132" i="2" s="1"/>
  <c r="Q132" i="2"/>
  <c r="M133" i="2" s="1"/>
  <c r="Q133" i="2" l="1"/>
  <c r="M134" i="2" s="1"/>
  <c r="O133" i="2"/>
  <c r="N133" i="2" s="1"/>
  <c r="O134" i="2" l="1"/>
  <c r="N134" i="2" s="1"/>
  <c r="Q134" i="2"/>
  <c r="M135" i="2" s="1"/>
  <c r="O135" i="2" l="1"/>
  <c r="N135" i="2" s="1"/>
  <c r="Q135" i="2"/>
  <c r="M136" i="2" s="1"/>
  <c r="O136" i="2" l="1"/>
  <c r="N136" i="2" s="1"/>
  <c r="Q136" i="2"/>
  <c r="M137" i="2" s="1"/>
  <c r="O137" i="2" l="1"/>
  <c r="N137" i="2" s="1"/>
  <c r="Q137" i="2"/>
  <c r="M138" i="2" s="1"/>
  <c r="Q138" i="2" l="1"/>
  <c r="M139" i="2" s="1"/>
  <c r="O138" i="2"/>
  <c r="N138" i="2" s="1"/>
  <c r="O139" i="2" l="1"/>
  <c r="N139" i="2" s="1"/>
  <c r="Q139" i="2"/>
  <c r="M140" i="2" s="1"/>
  <c r="O140" i="2" l="1"/>
  <c r="N140" i="2" s="1"/>
  <c r="Q140" i="2"/>
  <c r="M141" i="2" s="1"/>
  <c r="Q141" i="2" l="1"/>
  <c r="M142" i="2" s="1"/>
  <c r="O141" i="2"/>
  <c r="N141" i="2" s="1"/>
  <c r="O142" i="2" l="1"/>
  <c r="N142" i="2" s="1"/>
  <c r="Q142" i="2"/>
  <c r="M143" i="2" s="1"/>
  <c r="O143" i="2" l="1"/>
  <c r="N143" i="2" s="1"/>
  <c r="Q143" i="2"/>
  <c r="M144" i="2" s="1"/>
  <c r="Q144" i="2" l="1"/>
  <c r="M145" i="2" s="1"/>
  <c r="O144" i="2"/>
  <c r="N144" i="2" s="1"/>
  <c r="O145" i="2" l="1"/>
  <c r="N145" i="2" s="1"/>
  <c r="Q145" i="2"/>
  <c r="M146" i="2" s="1"/>
  <c r="O146" i="2" l="1"/>
  <c r="N146" i="2" s="1"/>
  <c r="Q146" i="2"/>
  <c r="M147" i="2" s="1"/>
  <c r="Q147" i="2" l="1"/>
  <c r="M148" i="2" s="1"/>
  <c r="O147" i="2"/>
  <c r="N147" i="2" s="1"/>
  <c r="O148" i="2" l="1"/>
  <c r="N148" i="2" s="1"/>
  <c r="Q148" i="2"/>
  <c r="M149" i="2" s="1"/>
  <c r="O149" i="2" l="1"/>
  <c r="N149" i="2" s="1"/>
  <c r="Q149" i="2"/>
  <c r="M150" i="2" s="1"/>
  <c r="O150" i="2" l="1"/>
  <c r="N150" i="2" s="1"/>
  <c r="Q150" i="2"/>
  <c r="M151" i="2" s="1"/>
  <c r="O151" i="2" l="1"/>
  <c r="N151" i="2" s="1"/>
  <c r="Q151" i="2"/>
  <c r="M152" i="2" s="1"/>
  <c r="Q152" i="2" l="1"/>
  <c r="M153" i="2" s="1"/>
  <c r="O152" i="2"/>
  <c r="N152" i="2" s="1"/>
  <c r="Q153" i="2" l="1"/>
  <c r="M154" i="2" s="1"/>
  <c r="O153" i="2"/>
  <c r="N153" i="2" s="1"/>
  <c r="Q154" i="2" l="1"/>
  <c r="M155" i="2" s="1"/>
  <c r="O154" i="2"/>
  <c r="N154" i="2" s="1"/>
  <c r="Q155" i="2" l="1"/>
  <c r="M156" i="2" s="1"/>
  <c r="O155" i="2"/>
  <c r="N155" i="2" s="1"/>
  <c r="O156" i="2" l="1"/>
  <c r="N156" i="2" s="1"/>
  <c r="Q156" i="2"/>
  <c r="M157" i="2" s="1"/>
  <c r="O157" i="2" l="1"/>
  <c r="N157" i="2" s="1"/>
  <c r="Q157" i="2"/>
  <c r="M158" i="2" s="1"/>
  <c r="O158" i="2" l="1"/>
  <c r="N158" i="2" s="1"/>
  <c r="Q158" i="2"/>
  <c r="M159" i="2" s="1"/>
  <c r="O159" i="2" l="1"/>
  <c r="N159" i="2" s="1"/>
  <c r="Q159" i="2"/>
  <c r="M160" i="2" s="1"/>
  <c r="Q160" i="2" l="1"/>
  <c r="M161" i="2" s="1"/>
  <c r="O160" i="2"/>
  <c r="N160" i="2" s="1"/>
  <c r="O161" i="2" l="1"/>
  <c r="N161" i="2" s="1"/>
  <c r="Q161" i="2"/>
  <c r="M162" i="2" s="1"/>
  <c r="O162" i="2" l="1"/>
  <c r="N162" i="2" s="1"/>
  <c r="Q162" i="2"/>
  <c r="M163" i="2" s="1"/>
  <c r="O163" i="2" l="1"/>
  <c r="N163" i="2" s="1"/>
  <c r="Q163" i="2"/>
  <c r="M164" i="2" s="1"/>
  <c r="O164" i="2" l="1"/>
  <c r="N164" i="2" s="1"/>
  <c r="Q164" i="2"/>
  <c r="M165" i="2" s="1"/>
  <c r="O165" i="2" l="1"/>
  <c r="N165" i="2" s="1"/>
  <c r="Q165" i="2"/>
  <c r="M166" i="2" s="1"/>
  <c r="Q166" i="2" l="1"/>
  <c r="M167" i="2" s="1"/>
  <c r="O166" i="2"/>
  <c r="N166" i="2" s="1"/>
  <c r="O167" i="2" l="1"/>
  <c r="N167" i="2" s="1"/>
  <c r="Q167" i="2"/>
  <c r="M168" i="2" s="1"/>
  <c r="O168" i="2" l="1"/>
  <c r="N168" i="2" s="1"/>
  <c r="Q168" i="2"/>
  <c r="M169" i="2" s="1"/>
  <c r="Q169" i="2" l="1"/>
  <c r="M170" i="2" s="1"/>
  <c r="O169" i="2"/>
  <c r="N169" i="2" s="1"/>
  <c r="Q170" i="2" l="1"/>
  <c r="M171" i="2" s="1"/>
  <c r="O170" i="2"/>
  <c r="N170" i="2" s="1"/>
  <c r="O171" i="2" l="1"/>
  <c r="N171" i="2" s="1"/>
  <c r="Q171" i="2"/>
  <c r="M172" i="2" s="1"/>
  <c r="O172" i="2" l="1"/>
  <c r="N172" i="2" s="1"/>
  <c r="Q172" i="2"/>
  <c r="M173" i="2" s="1"/>
  <c r="O173" i="2" l="1"/>
  <c r="N173" i="2" s="1"/>
  <c r="Q173" i="2"/>
  <c r="M174" i="2" s="1"/>
  <c r="O174" i="2" l="1"/>
  <c r="N174" i="2" s="1"/>
  <c r="Q174" i="2"/>
  <c r="M175" i="2" s="1"/>
  <c r="Q175" i="2" l="1"/>
  <c r="M176" i="2" s="1"/>
  <c r="O175" i="2"/>
  <c r="N175" i="2" s="1"/>
  <c r="O176" i="2" l="1"/>
  <c r="N176" i="2" s="1"/>
  <c r="Q176" i="2"/>
  <c r="M177" i="2" s="1"/>
  <c r="Q177" i="2" l="1"/>
  <c r="M178" i="2" s="1"/>
  <c r="O177" i="2"/>
  <c r="N177" i="2" s="1"/>
  <c r="O178" i="2" l="1"/>
  <c r="N178" i="2" s="1"/>
  <c r="Q178" i="2"/>
  <c r="M179" i="2" s="1"/>
  <c r="O179" i="2" l="1"/>
  <c r="N179" i="2" s="1"/>
  <c r="Q179" i="2"/>
  <c r="M180" i="2" s="1"/>
  <c r="Q180" i="2" l="1"/>
  <c r="M181" i="2" s="1"/>
  <c r="O180" i="2"/>
  <c r="N180" i="2" s="1"/>
  <c r="O181" i="2" l="1"/>
  <c r="N181" i="2" s="1"/>
  <c r="Q181" i="2"/>
  <c r="M182" i="2" s="1"/>
  <c r="O182" i="2" l="1"/>
  <c r="N182" i="2" s="1"/>
  <c r="Q182" i="2"/>
  <c r="M183" i="2" s="1"/>
  <c r="O183" i="2" l="1"/>
  <c r="N183" i="2" s="1"/>
  <c r="Q183" i="2"/>
  <c r="M184" i="2" s="1"/>
  <c r="O184" i="2" l="1"/>
  <c r="N184" i="2" s="1"/>
  <c r="Q184" i="2"/>
  <c r="M185" i="2" s="1"/>
  <c r="O185" i="2" l="1"/>
  <c r="N185" i="2" s="1"/>
  <c r="Q185" i="2"/>
  <c r="M186" i="2" s="1"/>
  <c r="Q186" i="2" l="1"/>
  <c r="M187" i="2" s="1"/>
  <c r="O186" i="2"/>
  <c r="N186" i="2" s="1"/>
  <c r="O187" i="2" l="1"/>
  <c r="N187" i="2" s="1"/>
  <c r="Q187" i="2"/>
  <c r="M188" i="2" s="1"/>
  <c r="Q188" i="2" l="1"/>
  <c r="M189" i="2" s="1"/>
  <c r="O188" i="2"/>
  <c r="N188" i="2" s="1"/>
  <c r="O189" i="2" l="1"/>
  <c r="N189" i="2" s="1"/>
  <c r="Q189" i="2"/>
  <c r="M190" i="2" s="1"/>
  <c r="O190" i="2" l="1"/>
  <c r="N190" i="2" s="1"/>
  <c r="Q190" i="2"/>
  <c r="M191" i="2" s="1"/>
  <c r="O191" i="2" l="1"/>
  <c r="N191" i="2" s="1"/>
  <c r="Q191" i="2"/>
  <c r="M192" i="2" s="1"/>
  <c r="O192" i="2" l="1"/>
  <c r="N192" i="2" s="1"/>
  <c r="Q192" i="2"/>
  <c r="M193" i="2" s="1"/>
  <c r="Q193" i="2" l="1"/>
  <c r="M194" i="2" s="1"/>
  <c r="O193" i="2"/>
  <c r="N193" i="2" s="1"/>
  <c r="O194" i="2" l="1"/>
  <c r="N194" i="2" s="1"/>
  <c r="Q194" i="2"/>
  <c r="M195" i="2" s="1"/>
  <c r="O195" i="2" l="1"/>
  <c r="N195" i="2" s="1"/>
  <c r="Q195" i="2"/>
  <c r="M196" i="2" s="1"/>
  <c r="O196" i="2" l="1"/>
  <c r="N196" i="2" s="1"/>
  <c r="Q196" i="2"/>
  <c r="M197" i="2" s="1"/>
  <c r="O197" i="2" l="1"/>
  <c r="N197" i="2" s="1"/>
  <c r="Q197" i="2"/>
  <c r="M198" i="2" s="1"/>
  <c r="Q198" i="2" l="1"/>
  <c r="M199" i="2" s="1"/>
  <c r="O198" i="2"/>
  <c r="N198" i="2" s="1"/>
  <c r="Q199" i="2" l="1"/>
  <c r="M200" i="2" s="1"/>
  <c r="O199" i="2"/>
  <c r="N199" i="2" s="1"/>
  <c r="O200" i="2" l="1"/>
  <c r="N200" i="2" s="1"/>
  <c r="Q200" i="2"/>
  <c r="M201" i="2" s="1"/>
  <c r="O201" i="2" l="1"/>
  <c r="N201" i="2" s="1"/>
  <c r="Q201" i="2"/>
  <c r="M202" i="2" s="1"/>
  <c r="O202" i="2" l="1"/>
  <c r="N202" i="2" s="1"/>
  <c r="Q202" i="2"/>
  <c r="M203" i="2" s="1"/>
  <c r="Q203" i="2" l="1"/>
  <c r="M204" i="2" s="1"/>
  <c r="O203" i="2"/>
  <c r="N203" i="2" s="1"/>
  <c r="O204" i="2" l="1"/>
  <c r="N204" i="2" s="1"/>
  <c r="Q204" i="2"/>
  <c r="M205" i="2" s="1"/>
  <c r="O205" i="2" l="1"/>
  <c r="N205" i="2" s="1"/>
  <c r="Q205" i="2"/>
  <c r="M206" i="2" s="1"/>
  <c r="O206" i="2" l="1"/>
  <c r="N206" i="2" s="1"/>
  <c r="Q206" i="2"/>
  <c r="M207" i="2" s="1"/>
  <c r="O207" i="2" l="1"/>
  <c r="N207" i="2" s="1"/>
  <c r="Q207" i="2"/>
  <c r="M208" i="2" s="1"/>
  <c r="O208" i="2" l="1"/>
  <c r="N208" i="2" s="1"/>
  <c r="Q208" i="2"/>
  <c r="M209" i="2" s="1"/>
  <c r="Q209" i="2" l="1"/>
  <c r="M210" i="2" s="1"/>
  <c r="O209" i="2"/>
  <c r="N209" i="2" s="1"/>
  <c r="Q210" i="2" l="1"/>
  <c r="M211" i="2" s="1"/>
  <c r="O210" i="2"/>
  <c r="N210" i="2" s="1"/>
  <c r="O211" i="2" l="1"/>
  <c r="N211" i="2" s="1"/>
  <c r="Q211" i="2"/>
  <c r="M212" i="2" s="1"/>
  <c r="O212" i="2" l="1"/>
  <c r="N212" i="2" s="1"/>
  <c r="Q212" i="2"/>
  <c r="M213" i="2" s="1"/>
  <c r="O213" i="2" l="1"/>
  <c r="N213" i="2" s="1"/>
  <c r="Q213" i="2"/>
  <c r="M214" i="2" s="1"/>
  <c r="Q214" i="2" l="1"/>
  <c r="M215" i="2" s="1"/>
  <c r="O214" i="2"/>
  <c r="N214" i="2" s="1"/>
  <c r="O215" i="2" l="1"/>
  <c r="N215" i="2" s="1"/>
  <c r="Q215" i="2"/>
  <c r="M216" i="2" s="1"/>
  <c r="O216" i="2" l="1"/>
  <c r="N216" i="2" s="1"/>
  <c r="Q216" i="2"/>
  <c r="M217" i="2" s="1"/>
  <c r="O217" i="2" l="1"/>
  <c r="N217" i="2" s="1"/>
  <c r="Q217" i="2"/>
  <c r="M218" i="2" s="1"/>
  <c r="O218" i="2" l="1"/>
  <c r="N218" i="2" s="1"/>
  <c r="Q218" i="2"/>
  <c r="M219" i="2" s="1"/>
  <c r="Q219" i="2" l="1"/>
  <c r="M220" i="2" s="1"/>
  <c r="O219" i="2"/>
  <c r="N219" i="2" s="1"/>
  <c r="O220" i="2" l="1"/>
  <c r="N220" i="2" s="1"/>
  <c r="Q220" i="2"/>
  <c r="M221" i="2" s="1"/>
  <c r="Q221" i="2" l="1"/>
  <c r="M222" i="2" s="1"/>
  <c r="O221" i="2"/>
  <c r="N221" i="2" s="1"/>
  <c r="O222" i="2" l="1"/>
  <c r="N222" i="2" s="1"/>
  <c r="Q222" i="2"/>
  <c r="M223" i="2" s="1"/>
  <c r="O223" i="2" l="1"/>
  <c r="N223" i="2" s="1"/>
  <c r="Q223" i="2"/>
  <c r="M224" i="2" s="1"/>
  <c r="O224" i="2" l="1"/>
  <c r="N224" i="2" s="1"/>
  <c r="Q224" i="2"/>
  <c r="M225" i="2" s="1"/>
  <c r="O225" i="2" l="1"/>
  <c r="N225" i="2" s="1"/>
  <c r="Q225" i="2"/>
  <c r="M226" i="2" s="1"/>
  <c r="Q226" i="2" l="1"/>
  <c r="M227" i="2" s="1"/>
  <c r="O226" i="2"/>
  <c r="N226" i="2" s="1"/>
  <c r="O227" i="2" l="1"/>
  <c r="N227" i="2" s="1"/>
  <c r="Q227" i="2"/>
  <c r="M228" i="2" s="1"/>
  <c r="O228" i="2" l="1"/>
  <c r="N228" i="2" s="1"/>
  <c r="Q228" i="2"/>
  <c r="M229" i="2" s="1"/>
  <c r="O229" i="2" l="1"/>
  <c r="N229" i="2" s="1"/>
  <c r="Q229" i="2"/>
  <c r="M230" i="2" s="1"/>
  <c r="O230" i="2" l="1"/>
  <c r="N230" i="2" s="1"/>
  <c r="Q230" i="2"/>
  <c r="M231" i="2" s="1"/>
  <c r="O231" i="2" l="1"/>
  <c r="N231" i="2" s="1"/>
  <c r="Q231" i="2"/>
  <c r="M232" i="2" s="1"/>
  <c r="Q232" i="2" l="1"/>
  <c r="M233" i="2" s="1"/>
  <c r="O232" i="2"/>
  <c r="N232" i="2" s="1"/>
  <c r="O233" i="2" l="1"/>
  <c r="N233" i="2" s="1"/>
  <c r="Q233" i="2"/>
  <c r="M234" i="2" s="1"/>
  <c r="O234" i="2" l="1"/>
  <c r="N234" i="2" s="1"/>
  <c r="Q234" i="2"/>
  <c r="M235" i="2" s="1"/>
  <c r="O235" i="2" l="1"/>
  <c r="N235" i="2" s="1"/>
  <c r="Q235" i="2"/>
  <c r="M236" i="2" s="1"/>
  <c r="O236" i="2" l="1"/>
  <c r="N236" i="2" s="1"/>
  <c r="Q236" i="2"/>
  <c r="M237" i="2" s="1"/>
  <c r="O237" i="2" l="1"/>
  <c r="N237" i="2" s="1"/>
  <c r="Q237" i="2"/>
  <c r="M238" i="2" s="1"/>
  <c r="O238" i="2" l="1"/>
  <c r="N238" i="2" s="1"/>
  <c r="Q238" i="2"/>
  <c r="M239" i="2" s="1"/>
  <c r="O239" i="2" l="1"/>
  <c r="N239" i="2" s="1"/>
  <c r="Q239" i="2"/>
  <c r="M240" i="2" s="1"/>
  <c r="O240" i="2" l="1"/>
  <c r="N240" i="2" s="1"/>
  <c r="Q240" i="2"/>
  <c r="M241" i="2" s="1"/>
  <c r="O241" i="2" l="1"/>
  <c r="N241" i="2" s="1"/>
  <c r="Q241" i="2"/>
  <c r="M242" i="2" s="1"/>
  <c r="Q242" i="2" l="1"/>
  <c r="M243" i="2" s="1"/>
  <c r="O242" i="2"/>
  <c r="N242" i="2" s="1"/>
  <c r="Q243" i="2" l="1"/>
  <c r="M244" i="2" s="1"/>
  <c r="O243" i="2"/>
  <c r="N243" i="2" s="1"/>
  <c r="O244" i="2" l="1"/>
  <c r="N244" i="2" s="1"/>
  <c r="Q244" i="2"/>
  <c r="M245" i="2" s="1"/>
  <c r="O245" i="2" l="1"/>
  <c r="N245" i="2" s="1"/>
  <c r="Q245" i="2"/>
  <c r="M246" i="2" s="1"/>
  <c r="O246" i="2" l="1"/>
  <c r="N246" i="2" s="1"/>
  <c r="Q246" i="2"/>
  <c r="M247" i="2" s="1"/>
  <c r="Q247" i="2" l="1"/>
  <c r="M248" i="2" s="1"/>
  <c r="O247" i="2"/>
  <c r="N247" i="2" s="1"/>
  <c r="O248" i="2" l="1"/>
  <c r="N248" i="2" s="1"/>
  <c r="Q248" i="2"/>
  <c r="M249" i="2" s="1"/>
  <c r="O249" i="2" l="1"/>
  <c r="N249" i="2" s="1"/>
  <c r="Q249" i="2"/>
  <c r="M250" i="2" s="1"/>
  <c r="O250" i="2" l="1"/>
  <c r="N250" i="2" s="1"/>
  <c r="Q250" i="2"/>
  <c r="M251" i="2" s="1"/>
  <c r="O251" i="2" l="1"/>
  <c r="N251" i="2" s="1"/>
  <c r="Q251" i="2"/>
  <c r="M252" i="2" s="1"/>
  <c r="O252" i="2" l="1"/>
  <c r="N252" i="2" s="1"/>
  <c r="Q252" i="2"/>
  <c r="M253" i="2" s="1"/>
  <c r="O253" i="2" l="1"/>
  <c r="N253" i="2" s="1"/>
  <c r="Q253" i="2"/>
  <c r="M254" i="2" s="1"/>
  <c r="Q254" i="2" l="1"/>
  <c r="M255" i="2" s="1"/>
  <c r="O254" i="2"/>
  <c r="N254" i="2" s="1"/>
  <c r="O255" i="2" l="1"/>
  <c r="N255" i="2" s="1"/>
  <c r="Q255" i="2"/>
  <c r="M256" i="2" s="1"/>
  <c r="O256" i="2" l="1"/>
  <c r="N256" i="2" s="1"/>
  <c r="Q256" i="2"/>
  <c r="M257" i="2" s="1"/>
  <c r="O257" i="2" l="1"/>
  <c r="N257" i="2" s="1"/>
  <c r="Q257" i="2"/>
  <c r="M258" i="2" s="1"/>
  <c r="O258" i="2" l="1"/>
  <c r="N258" i="2" s="1"/>
  <c r="Q258" i="2"/>
  <c r="M259" i="2" s="1"/>
  <c r="O259" i="2" l="1"/>
  <c r="N259" i="2" s="1"/>
  <c r="Q259" i="2"/>
  <c r="M260" i="2" s="1"/>
  <c r="O260" i="2" l="1"/>
  <c r="N260" i="2" s="1"/>
  <c r="Q260" i="2"/>
  <c r="M261" i="2" s="1"/>
  <c r="O261" i="2" l="1"/>
  <c r="N261" i="2" s="1"/>
  <c r="Q261" i="2"/>
  <c r="M262" i="2" s="1"/>
  <c r="O262" i="2" l="1"/>
  <c r="N262" i="2" s="1"/>
  <c r="Q262" i="2"/>
  <c r="M263" i="2" s="1"/>
  <c r="O263" i="2" l="1"/>
  <c r="N263" i="2" s="1"/>
  <c r="Q263" i="2"/>
  <c r="M264" i="2" s="1"/>
  <c r="O264" i="2" l="1"/>
  <c r="N264" i="2" s="1"/>
  <c r="Q264" i="2"/>
  <c r="M265" i="2" s="1"/>
  <c r="Q265" i="2" l="1"/>
  <c r="M266" i="2" s="1"/>
  <c r="O265" i="2"/>
  <c r="N265" i="2" s="1"/>
  <c r="O266" i="2" l="1"/>
  <c r="N266" i="2" s="1"/>
  <c r="Q266" i="2"/>
  <c r="M267" i="2" s="1"/>
  <c r="O267" i="2" l="1"/>
  <c r="N267" i="2" s="1"/>
  <c r="Q267" i="2"/>
  <c r="M268" i="2" s="1"/>
  <c r="O268" i="2" l="1"/>
  <c r="N268" i="2" s="1"/>
  <c r="Q268" i="2"/>
  <c r="M269" i="2" s="1"/>
  <c r="O269" i="2" l="1"/>
  <c r="N269" i="2" s="1"/>
  <c r="Q269" i="2"/>
  <c r="M270" i="2" s="1"/>
  <c r="O270" i="2" l="1"/>
  <c r="N270" i="2" s="1"/>
  <c r="Q270" i="2"/>
  <c r="M271" i="2" s="1"/>
  <c r="O271" i="2" l="1"/>
  <c r="N271" i="2" s="1"/>
  <c r="Q271" i="2"/>
  <c r="M272" i="2" s="1"/>
  <c r="O272" i="2" l="1"/>
  <c r="N272" i="2" s="1"/>
  <c r="Q272" i="2"/>
  <c r="M273" i="2" s="1"/>
  <c r="O273" i="2" l="1"/>
  <c r="N273" i="2" s="1"/>
  <c r="Q273" i="2"/>
  <c r="M274" i="2" s="1"/>
  <c r="O274" i="2" l="1"/>
  <c r="N274" i="2" s="1"/>
  <c r="Q274" i="2"/>
  <c r="M275" i="2" s="1"/>
  <c r="O275" i="2" l="1"/>
  <c r="N275" i="2" s="1"/>
  <c r="Q275" i="2"/>
  <c r="M276" i="2" s="1"/>
  <c r="Q276" i="2" l="1"/>
  <c r="M277" i="2" s="1"/>
  <c r="O276" i="2"/>
  <c r="N276" i="2" s="1"/>
  <c r="O277" i="2" l="1"/>
  <c r="N277" i="2" s="1"/>
  <c r="Q277" i="2"/>
  <c r="M278" i="2" s="1"/>
  <c r="O278" i="2" l="1"/>
  <c r="N278" i="2" s="1"/>
  <c r="Q278" i="2"/>
  <c r="M279" i="2" s="1"/>
  <c r="O279" i="2" l="1"/>
  <c r="N279" i="2" s="1"/>
  <c r="Q279" i="2"/>
  <c r="M280" i="2" s="1"/>
  <c r="O280" i="2" l="1"/>
  <c r="N280" i="2" s="1"/>
  <c r="Q280" i="2"/>
  <c r="M281" i="2" s="1"/>
  <c r="O281" i="2" l="1"/>
  <c r="N281" i="2" s="1"/>
  <c r="Q281" i="2"/>
  <c r="M282" i="2" s="1"/>
  <c r="O282" i="2" l="1"/>
  <c r="N282" i="2" s="1"/>
  <c r="Q282" i="2"/>
  <c r="M283" i="2" s="1"/>
  <c r="O283" i="2" l="1"/>
  <c r="N283" i="2" s="1"/>
  <c r="Q283" i="2"/>
  <c r="M284" i="2" s="1"/>
  <c r="Q284" i="2" l="1"/>
  <c r="M285" i="2" s="1"/>
  <c r="O284" i="2"/>
  <c r="N284" i="2" s="1"/>
  <c r="Q285" i="2" l="1"/>
  <c r="M286" i="2" s="1"/>
  <c r="O285" i="2"/>
  <c r="N285" i="2" s="1"/>
  <c r="Q286" i="2" l="1"/>
  <c r="M287" i="2" s="1"/>
  <c r="O286" i="2"/>
  <c r="N286" i="2" s="1"/>
  <c r="Q287" i="2" l="1"/>
  <c r="M288" i="2" s="1"/>
  <c r="O287" i="2"/>
  <c r="N287" i="2" s="1"/>
  <c r="O288" i="2" l="1"/>
  <c r="N288" i="2" s="1"/>
  <c r="Q288" i="2"/>
  <c r="M289" i="2" s="1"/>
  <c r="O289" i="2" l="1"/>
  <c r="N289" i="2" s="1"/>
  <c r="Q289" i="2"/>
  <c r="M290" i="2" s="1"/>
  <c r="O290" i="2" l="1"/>
  <c r="N290" i="2" s="1"/>
  <c r="Q290" i="2"/>
  <c r="M291" i="2" s="1"/>
  <c r="O291" i="2" l="1"/>
  <c r="N291" i="2" s="1"/>
  <c r="Q291" i="2"/>
  <c r="M292" i="2" s="1"/>
  <c r="O292" i="2" l="1"/>
  <c r="N292" i="2" s="1"/>
  <c r="Q292" i="2"/>
  <c r="M293" i="2" s="1"/>
  <c r="O293" i="2" l="1"/>
  <c r="N293" i="2" s="1"/>
  <c r="Q293" i="2"/>
  <c r="M294" i="2" s="1"/>
  <c r="O294" i="2" l="1"/>
  <c r="N294" i="2" s="1"/>
  <c r="Q294" i="2"/>
  <c r="M295" i="2" s="1"/>
  <c r="Q295" i="2" l="1"/>
  <c r="M296" i="2" s="1"/>
  <c r="O295" i="2"/>
  <c r="N295" i="2" s="1"/>
  <c r="O296" i="2" l="1"/>
  <c r="N296" i="2" s="1"/>
  <c r="Q296" i="2"/>
  <c r="M297" i="2" s="1"/>
  <c r="O297" i="2" l="1"/>
  <c r="N297" i="2" s="1"/>
  <c r="Q297" i="2"/>
  <c r="M298" i="2" s="1"/>
  <c r="Q298" i="2" l="1"/>
  <c r="M299" i="2" s="1"/>
  <c r="O298" i="2"/>
  <c r="N298" i="2" s="1"/>
  <c r="O299" i="2" l="1"/>
  <c r="N299" i="2" s="1"/>
  <c r="Q299" i="2"/>
  <c r="M300" i="2" s="1"/>
  <c r="O300" i="2" l="1"/>
  <c r="N300" i="2" s="1"/>
  <c r="Q300" i="2"/>
  <c r="M301" i="2" s="1"/>
  <c r="Q301" i="2" l="1"/>
  <c r="M302" i="2" s="1"/>
  <c r="O301" i="2"/>
  <c r="N301" i="2" s="1"/>
  <c r="O302" i="2" l="1"/>
  <c r="N302" i="2" s="1"/>
  <c r="Q302" i="2"/>
  <c r="M303" i="2" s="1"/>
  <c r="O303" i="2" l="1"/>
  <c r="N303" i="2" s="1"/>
  <c r="Q303" i="2"/>
  <c r="M304" i="2" s="1"/>
  <c r="O304" i="2" l="1"/>
  <c r="N304" i="2" s="1"/>
  <c r="Q304" i="2"/>
  <c r="M305" i="2" s="1"/>
  <c r="O305" i="2" l="1"/>
  <c r="N305" i="2" s="1"/>
  <c r="Q305" i="2"/>
  <c r="M306" i="2" s="1"/>
  <c r="O306" i="2" l="1"/>
  <c r="N306" i="2" s="1"/>
  <c r="Q306" i="2"/>
  <c r="M307" i="2" s="1"/>
  <c r="O307" i="2" l="1"/>
  <c r="N307" i="2" s="1"/>
  <c r="Q307" i="2"/>
  <c r="M308" i="2" s="1"/>
  <c r="Q308" i="2" l="1"/>
  <c r="M309" i="2" s="1"/>
  <c r="O308" i="2"/>
  <c r="N308" i="2" s="1"/>
  <c r="Q309" i="2" l="1"/>
  <c r="M310" i="2" s="1"/>
  <c r="O309" i="2"/>
  <c r="N309" i="2" s="1"/>
  <c r="O310" i="2" l="1"/>
  <c r="N310" i="2" s="1"/>
  <c r="Q310" i="2"/>
  <c r="M311" i="2" s="1"/>
  <c r="O311" i="2" l="1"/>
  <c r="N311" i="2" s="1"/>
  <c r="Q311" i="2"/>
  <c r="M312" i="2" s="1"/>
  <c r="O312" i="2" l="1"/>
  <c r="N312" i="2" s="1"/>
  <c r="Q312" i="2"/>
  <c r="M313" i="2" s="1"/>
  <c r="O313" i="2" l="1"/>
  <c r="N313" i="2" s="1"/>
  <c r="Q313" i="2"/>
  <c r="M314" i="2" s="1"/>
  <c r="O314" i="2" l="1"/>
  <c r="N314" i="2" s="1"/>
  <c r="Q314" i="2"/>
  <c r="M315" i="2" s="1"/>
  <c r="O315" i="2" l="1"/>
  <c r="N315" i="2" s="1"/>
  <c r="Q315" i="2"/>
  <c r="M316" i="2" s="1"/>
  <c r="O316" i="2" l="1"/>
  <c r="N316" i="2" s="1"/>
  <c r="Q316" i="2"/>
  <c r="M317" i="2" s="1"/>
  <c r="O317" i="2" l="1"/>
  <c r="N317" i="2" s="1"/>
  <c r="Q317" i="2"/>
  <c r="M318" i="2" s="1"/>
  <c r="Q318" i="2" l="1"/>
  <c r="M319" i="2" s="1"/>
  <c r="O318" i="2"/>
  <c r="N318" i="2" s="1"/>
  <c r="O319" i="2" l="1"/>
  <c r="N319" i="2" s="1"/>
  <c r="Q319" i="2"/>
  <c r="M320" i="2" s="1"/>
  <c r="Q320" i="2" l="1"/>
  <c r="M321" i="2" s="1"/>
  <c r="O320" i="2"/>
  <c r="N320" i="2" s="1"/>
  <c r="O321" i="2" l="1"/>
  <c r="N321" i="2" s="1"/>
  <c r="Q321" i="2"/>
  <c r="M322" i="2" s="1"/>
  <c r="O322" i="2" l="1"/>
  <c r="N322" i="2" s="1"/>
  <c r="Q322" i="2"/>
  <c r="M323" i="2" s="1"/>
  <c r="Q323" i="2" l="1"/>
  <c r="M324" i="2" s="1"/>
  <c r="O323" i="2"/>
  <c r="N323" i="2" s="1"/>
  <c r="O324" i="2" l="1"/>
  <c r="N324" i="2" s="1"/>
  <c r="Q324" i="2"/>
  <c r="M325" i="2" s="1"/>
  <c r="O325" i="2" l="1"/>
  <c r="N325" i="2" s="1"/>
  <c r="Q325" i="2"/>
  <c r="M326" i="2" s="1"/>
  <c r="O326" i="2" l="1"/>
  <c r="N326" i="2" s="1"/>
  <c r="Q326" i="2"/>
  <c r="M327" i="2" s="1"/>
  <c r="O327" i="2" l="1"/>
  <c r="N327" i="2" s="1"/>
  <c r="Q327" i="2"/>
  <c r="M328" i="2" s="1"/>
  <c r="O328" i="2" l="1"/>
  <c r="N328" i="2" s="1"/>
  <c r="Q328" i="2"/>
  <c r="M329" i="2" s="1"/>
  <c r="O329" i="2" l="1"/>
  <c r="N329" i="2" s="1"/>
  <c r="Q329" i="2"/>
  <c r="M330" i="2" s="1"/>
  <c r="O330" i="2" l="1"/>
  <c r="N330" i="2" s="1"/>
  <c r="Q330" i="2"/>
  <c r="M331" i="2" s="1"/>
  <c r="Q331" i="2" l="1"/>
  <c r="M332" i="2" s="1"/>
  <c r="O331" i="2"/>
  <c r="N331" i="2" s="1"/>
  <c r="O332" i="2" l="1"/>
  <c r="N332" i="2" s="1"/>
  <c r="Q332" i="2"/>
  <c r="M333" i="2" s="1"/>
  <c r="O333" i="2" l="1"/>
  <c r="N333" i="2" s="1"/>
  <c r="Q333" i="2"/>
  <c r="M334" i="2" s="1"/>
  <c r="Q334" i="2" l="1"/>
  <c r="M335" i="2" s="1"/>
  <c r="O334" i="2"/>
  <c r="N334" i="2" s="1"/>
  <c r="O335" i="2" l="1"/>
  <c r="N335" i="2" s="1"/>
  <c r="Q335" i="2"/>
  <c r="M336" i="2" s="1"/>
  <c r="O336" i="2" l="1"/>
  <c r="N336" i="2" s="1"/>
  <c r="Q336" i="2"/>
  <c r="M337" i="2" s="1"/>
  <c r="O337" i="2" l="1"/>
  <c r="N337" i="2" s="1"/>
  <c r="Q337" i="2"/>
  <c r="M338" i="2" s="1"/>
  <c r="O338" i="2" l="1"/>
  <c r="N338" i="2" s="1"/>
  <c r="Q338" i="2"/>
  <c r="M339" i="2" s="1"/>
  <c r="O339" i="2" l="1"/>
  <c r="N339" i="2" s="1"/>
  <c r="Q339" i="2"/>
  <c r="M340" i="2" s="1"/>
  <c r="O340" i="2" l="1"/>
  <c r="N340" i="2" s="1"/>
  <c r="Q340" i="2"/>
  <c r="M341" i="2" s="1"/>
  <c r="Q341" i="2" l="1"/>
  <c r="M342" i="2" s="1"/>
  <c r="O341" i="2"/>
  <c r="N341" i="2" s="1"/>
  <c r="Q342" i="2" l="1"/>
  <c r="M343" i="2" s="1"/>
  <c r="O342" i="2"/>
  <c r="N342" i="2" s="1"/>
  <c r="O343" i="2" l="1"/>
  <c r="N343" i="2" s="1"/>
  <c r="Q343" i="2"/>
  <c r="M344" i="2" s="1"/>
  <c r="O344" i="2" l="1"/>
  <c r="N344" i="2" s="1"/>
  <c r="Q344" i="2"/>
  <c r="M345" i="2" s="1"/>
  <c r="O345" i="2" l="1"/>
  <c r="N345" i="2" s="1"/>
  <c r="Q345" i="2"/>
  <c r="M346" i="2" s="1"/>
  <c r="O346" i="2" l="1"/>
  <c r="N346" i="2" s="1"/>
  <c r="Q346" i="2"/>
  <c r="M347" i="2" s="1"/>
  <c r="Q347" i="2" l="1"/>
  <c r="M348" i="2" s="1"/>
  <c r="O347" i="2"/>
  <c r="N347" i="2" s="1"/>
  <c r="O348" i="2" l="1"/>
  <c r="N348" i="2" s="1"/>
  <c r="Q348" i="2"/>
  <c r="M349" i="2" s="1"/>
  <c r="O349" i="2" l="1"/>
  <c r="N349" i="2" s="1"/>
  <c r="Q349" i="2"/>
  <c r="M350" i="2" s="1"/>
  <c r="Q350" i="2" l="1"/>
  <c r="M351" i="2" s="1"/>
  <c r="O350" i="2"/>
  <c r="N350" i="2" s="1"/>
  <c r="O351" i="2" l="1"/>
  <c r="N351" i="2" s="1"/>
  <c r="Q351" i="2"/>
  <c r="M352" i="2" s="1"/>
  <c r="Q352" i="2" l="1"/>
  <c r="M353" i="2" s="1"/>
  <c r="O352" i="2"/>
  <c r="N352" i="2" s="1"/>
  <c r="Q353" i="2" l="1"/>
  <c r="M354" i="2" s="1"/>
  <c r="O353" i="2"/>
  <c r="N353" i="2" s="1"/>
  <c r="O354" i="2" l="1"/>
  <c r="N354" i="2" s="1"/>
  <c r="Q354" i="2"/>
  <c r="M355" i="2" s="1"/>
  <c r="O355" i="2" l="1"/>
  <c r="N355" i="2" s="1"/>
  <c r="Q355" i="2"/>
  <c r="M356" i="2" s="1"/>
  <c r="O356" i="2" l="1"/>
  <c r="N356" i="2" s="1"/>
  <c r="Q356" i="2"/>
  <c r="M357" i="2" s="1"/>
  <c r="Q357" i="2" l="1"/>
  <c r="M358" i="2" s="1"/>
  <c r="O357" i="2"/>
  <c r="N357" i="2" s="1"/>
  <c r="O358" i="2" l="1"/>
  <c r="N358" i="2" s="1"/>
  <c r="Q358" i="2"/>
  <c r="M359" i="2" s="1"/>
  <c r="O359" i="2" l="1"/>
  <c r="N359" i="2" s="1"/>
  <c r="Q359" i="2"/>
  <c r="M360" i="2" s="1"/>
  <c r="O360" i="2" l="1"/>
  <c r="N360" i="2" s="1"/>
  <c r="Q360" i="2"/>
  <c r="M361" i="2" s="1"/>
  <c r="Q361" i="2" l="1"/>
  <c r="M362" i="2" s="1"/>
  <c r="O361" i="2"/>
  <c r="N361" i="2" s="1"/>
  <c r="O362" i="2" l="1"/>
  <c r="N362" i="2" s="1"/>
  <c r="Q362" i="2"/>
  <c r="M363" i="2" s="1"/>
  <c r="O363" i="2" l="1"/>
  <c r="N363" i="2" s="1"/>
  <c r="Q363" i="2"/>
  <c r="M364" i="2" s="1"/>
  <c r="Q364" i="2" l="1"/>
  <c r="M365" i="2" s="1"/>
  <c r="O364" i="2"/>
  <c r="N364" i="2" s="1"/>
  <c r="O365" i="2" l="1"/>
  <c r="N365" i="2" s="1"/>
  <c r="Q365" i="2"/>
  <c r="M366" i="2" s="1"/>
  <c r="O366" i="2" l="1"/>
  <c r="N366" i="2" s="1"/>
  <c r="Q366" i="2"/>
  <c r="M367" i="2" s="1"/>
  <c r="O367" i="2" l="1"/>
  <c r="N367" i="2" s="1"/>
  <c r="Q367" i="2"/>
  <c r="M368" i="2" s="1"/>
  <c r="O368" i="2" l="1"/>
  <c r="N368" i="2" s="1"/>
  <c r="Q368" i="2"/>
  <c r="M369" i="2" s="1"/>
  <c r="O369" i="2" l="1"/>
  <c r="N369" i="2" s="1"/>
  <c r="Q369" i="2"/>
  <c r="M370" i="2" s="1"/>
  <c r="O370" i="2" l="1"/>
  <c r="N370" i="2" s="1"/>
  <c r="Q370" i="2"/>
  <c r="M371" i="2" s="1"/>
  <c r="O371" i="2" l="1"/>
  <c r="Q371" i="2"/>
  <c r="N371" i="2" l="1"/>
  <c r="B17" i="1"/>
  <c r="B22" i="1" s="1"/>
</calcChain>
</file>

<file path=xl/sharedStrings.xml><?xml version="1.0" encoding="utf-8"?>
<sst xmlns="http://schemas.openxmlformats.org/spreadsheetml/2006/main" count="116" uniqueCount="47">
  <si>
    <t>ZK correctie</t>
  </si>
  <si>
    <t>LET OP: Alleen voor leningen en financial lease</t>
  </si>
  <si>
    <t>Stappenplan:</t>
  </si>
  <si>
    <t>Gegevens winst- en verliesrekening</t>
  </si>
  <si>
    <t>Fiscale winst</t>
  </si>
  <si>
    <t>Afschrijvingen</t>
  </si>
  <si>
    <t>Correctie rente lening 1</t>
  </si>
  <si>
    <t>Rationale bij deze correcties: Aftrekken daadwerkelijk betaalde rente, opnemen rente voor een volledig jaar obv. gemiddelde rente per maand in dit jaar</t>
  </si>
  <si>
    <t>Correctie rente lening 2</t>
  </si>
  <si>
    <t>Correctie rente lening 3</t>
  </si>
  <si>
    <t>Correctie rente lening 4</t>
  </si>
  <si>
    <t>Correctie rente lening 5</t>
  </si>
  <si>
    <t>Gecorrigeerde fiscale winst</t>
  </si>
  <si>
    <t>Gegevens leningen</t>
  </si>
  <si>
    <t>Lening 1</t>
  </si>
  <si>
    <t>Lening 2</t>
  </si>
  <si>
    <t>Lening 3</t>
  </si>
  <si>
    <t>Lening 4</t>
  </si>
  <si>
    <t>Lening 5</t>
  </si>
  <si>
    <t>Originele hoofdsom</t>
  </si>
  <si>
    <t>Rentepercentage</t>
  </si>
  <si>
    <t>Aflospercentage (in geval van doorlopend krediet)</t>
  </si>
  <si>
    <t>Startdatum</t>
  </si>
  <si>
    <t>Looptijd (maanden)</t>
  </si>
  <si>
    <t>Type</t>
  </si>
  <si>
    <t>Annuiteit</t>
  </si>
  <si>
    <t>Lineair</t>
  </si>
  <si>
    <t>Aflossing komend jaar</t>
  </si>
  <si>
    <t>Rationale bij deze berekening: Aflossing in het komende jaar minus afschrijving</t>
  </si>
  <si>
    <t>Gecorrigeerde aflossing komend jaar</t>
  </si>
  <si>
    <t>Gecorrigeerde gecombineerde maandlast ZK</t>
  </si>
  <si>
    <t>Hoofdsom</t>
  </si>
  <si>
    <t>Rente</t>
  </si>
  <si>
    <t>Aflospercentage (DK)</t>
  </si>
  <si>
    <t>Schema startdatum</t>
  </si>
  <si>
    <t>Looptijd</t>
  </si>
  <si>
    <t>Periode</t>
  </si>
  <si>
    <t>Maand</t>
  </si>
  <si>
    <t>Jaar</t>
  </si>
  <si>
    <t>Beginbalans</t>
  </si>
  <si>
    <t>Maandbedrag</t>
  </si>
  <si>
    <t>Aflossing</t>
  </si>
  <si>
    <t>Eindbalans</t>
  </si>
  <si>
    <t>2) Gecorrigeerde fiscale winst opvoeren</t>
  </si>
  <si>
    <t>3) Gecorrigeerde gecombineerde maandlast opvoeren in plaats van daadwerkelijke maandlast</t>
  </si>
  <si>
    <t>1) Alle gegevens in onderstaand formulier invullen (gele cellen)</t>
  </si>
  <si>
    <t>Bruto maandinkomen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</si>
</sst>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€]#,##0.00"/>
    <numFmt numFmtId="165" formatCode="[$€-2]\ #,##0"/>
    <numFmt numFmtId="166" formatCode="0.0%"/>
    <numFmt numFmtId="167" formatCode="d\-m\-yyyy"/>
    <numFmt numFmtId="168" formatCode="#,##0.00\ [$€-81D]"/>
  </numFmts>
  <fonts count="15">
    <font>
      <sz val="10"/>
      <color rgb="FF000000"/>
      <name val="Arial"/>
      <scheme val="minor"/>
    </font>
    <font>
      <b/>
      <sz val="14"/>
      <color rgb="FF000000"/>
      <name val="Arial"/>
    </font>
    <font>
      <sz val="10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2"/>
      <color theme="1"/>
      <name val="Arial"/>
      <scheme val="minor"/>
    </font>
    <font>
      <i/>
      <sz val="10"/>
      <color theme="1"/>
      <name val="Arial"/>
      <scheme val="minor"/>
    </font>
    <font>
      <sz val="11"/>
      <color rgb="FF000000"/>
      <name val="Arial"/>
    </font>
    <font>
      <b/>
      <sz val="11"/>
      <color theme="1"/>
      <name val="Arial"/>
      <scheme val="minor"/>
    </font>
    <font>
      <b/>
      <sz val="13"/>
      <color theme="1"/>
      <name val="Arial"/>
      <scheme val="minor"/>
    </font>
    <font>
      <sz val="10"/>
      <color theme="1"/>
      <name val="Arial"/>
      <scheme val="minor"/>
    </font>
    <font>
      <b/>
      <sz val="11"/>
      <color rgb="FF000000"/>
      <name val="Arial"/>
    </font>
    <font>
      <sz val="9"/>
      <color rgb="FF1155CC"/>
      <name val="&quot;Google Sans Mono&quot;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FE599"/>
        <bgColor rgb="FFFFE599"/>
      </patternFill>
    </fill>
    <fill>
      <patternFill patternType="solid">
        <fgColor rgb="FFFFE699"/>
        <bgColor rgb="FFFFE699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2" xfId="0" applyFont="1" applyFill="1" applyBorder="1" applyAlignment="1">
      <alignment horizontal="center"/>
    </xf>
    <xf numFmtId="0" fontId="3" fillId="0" borderId="2" xfId="0" applyFont="1" applyBorder="1"/>
    <xf numFmtId="0" fontId="1" fillId="2" borderId="0" xfId="0" applyFont="1" applyFill="1" applyAlignment="1">
      <alignment horizontal="center"/>
    </xf>
    <xf numFmtId="0" fontId="3" fillId="0" borderId="3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3" xfId="0" applyFont="1" applyBorder="1"/>
    <xf numFmtId="0" fontId="6" fillId="0" borderId="3" xfId="0" applyFont="1" applyBorder="1"/>
    <xf numFmtId="164" fontId="7" fillId="0" borderId="0" xfId="0" applyNumberFormat="1" applyFont="1" applyAlignment="1">
      <alignment horizontal="left"/>
    </xf>
    <xf numFmtId="4" fontId="3" fillId="0" borderId="0" xfId="0" applyNumberFormat="1" applyFont="1"/>
    <xf numFmtId="0" fontId="8" fillId="0" borderId="3" xfId="0" applyFont="1" applyBorder="1"/>
    <xf numFmtId="0" fontId="9" fillId="0" borderId="3" xfId="0" applyFont="1" applyBorder="1"/>
    <xf numFmtId="0" fontId="4" fillId="0" borderId="4" xfId="0" applyFont="1" applyBorder="1" applyAlignment="1">
      <alignment horizontal="center"/>
    </xf>
    <xf numFmtId="165" fontId="10" fillId="3" borderId="0" xfId="0" applyNumberFormat="1" applyFont="1" applyFill="1" applyAlignment="1">
      <alignment horizontal="center"/>
    </xf>
    <xf numFmtId="4" fontId="10" fillId="3" borderId="0" xfId="0" applyNumberFormat="1" applyFont="1" applyFill="1" applyAlignment="1">
      <alignment horizontal="center"/>
    </xf>
    <xf numFmtId="166" fontId="10" fillId="3" borderId="0" xfId="0" applyNumberFormat="1" applyFont="1" applyFill="1" applyAlignment="1">
      <alignment horizontal="center"/>
    </xf>
    <xf numFmtId="167" fontId="10" fillId="3" borderId="0" xfId="0" applyNumberFormat="1" applyFont="1" applyFill="1" applyAlignment="1">
      <alignment horizontal="center"/>
    </xf>
    <xf numFmtId="3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4" fontId="8" fillId="0" borderId="0" xfId="0" applyNumberFormat="1" applyFont="1"/>
    <xf numFmtId="0" fontId="6" fillId="0" borderId="0" xfId="0" applyFont="1"/>
    <xf numFmtId="0" fontId="4" fillId="0" borderId="5" xfId="0" applyFont="1" applyBorder="1"/>
    <xf numFmtId="0" fontId="4" fillId="0" borderId="6" xfId="0" applyFont="1" applyBorder="1"/>
    <xf numFmtId="164" fontId="11" fillId="0" borderId="0" xfId="0" applyNumberFormat="1" applyFont="1" applyAlignment="1">
      <alignment horizontal="left"/>
    </xf>
    <xf numFmtId="164" fontId="11" fillId="0" borderId="7" xfId="0" applyNumberFormat="1" applyFont="1" applyBorder="1" applyAlignment="1">
      <alignment horizontal="left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2" fillId="0" borderId="0" xfId="0" applyFont="1"/>
    <xf numFmtId="0" fontId="7" fillId="0" borderId="0" xfId="0" applyFont="1" applyAlignment="1">
      <alignment horizontal="left"/>
    </xf>
    <xf numFmtId="164" fontId="7" fillId="0" borderId="4" xfId="0" applyNumberFormat="1" applyFont="1" applyBorder="1" applyAlignment="1">
      <alignment horizontal="left"/>
    </xf>
    <xf numFmtId="0" fontId="4" fillId="0" borderId="7" xfId="0" applyFont="1" applyBorder="1"/>
    <xf numFmtId="165" fontId="3" fillId="4" borderId="0" xfId="0" applyNumberFormat="1" applyFont="1" applyFill="1"/>
    <xf numFmtId="4" fontId="3" fillId="4" borderId="0" xfId="0" applyNumberFormat="1" applyFont="1" applyFill="1"/>
    <xf numFmtId="166" fontId="3" fillId="4" borderId="0" xfId="0" applyNumberFormat="1" applyFont="1" applyFill="1"/>
    <xf numFmtId="167" fontId="3" fillId="4" borderId="0" xfId="0" applyNumberFormat="1" applyFont="1" applyFill="1"/>
    <xf numFmtId="14" fontId="3" fillId="0" borderId="0" xfId="0" applyNumberFormat="1" applyFont="1"/>
    <xf numFmtId="3" fontId="3" fillId="4" borderId="0" xfId="0" applyNumberFormat="1" applyFont="1" applyFill="1"/>
    <xf numFmtId="0" fontId="3" fillId="4" borderId="0" xfId="0" applyFont="1" applyFill="1"/>
    <xf numFmtId="164" fontId="7" fillId="3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13" fillId="3" borderId="0" xfId="0" applyFont="1" applyFill="1" applyAlignment="1">
      <alignment horizontal="center"/>
    </xf>
    <xf numFmtId="0" fontId="14" fillId="0" borderId="0" xfId="0" applyFont="1"/>
    <xf numFmtId="168" fontId="4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972"/>
  <sheetViews>
    <sheetView tabSelected="1" topLeftCell="A4" workbookViewId="0">
      <selection activeCell="A21" sqref="A21"/>
    </sheetView>
  </sheetViews>
  <sheetFormatPr defaultColWidth="0" defaultRowHeight="15.75" customHeight="1" zeroHeight="1"/>
  <cols>
    <col min="1" max="1" width="47.6640625" bestFit="1" customWidth="1"/>
    <col min="2" max="2" width="18.6640625" customWidth="1"/>
    <col min="3" max="7" width="18.88671875" customWidth="1"/>
    <col min="8" max="8" width="17" hidden="1" customWidth="1"/>
    <col min="9" max="9" width="22.6640625" hidden="1" customWidth="1"/>
    <col min="10" max="25" width="12.6640625" hidden="1" customWidth="1"/>
    <col min="26" max="16384" width="12.6640625" hidden="1"/>
  </cols>
  <sheetData>
    <row r="1" spans="1:13" ht="15.75" customHeight="1">
      <c r="A1" s="47" t="s">
        <v>0</v>
      </c>
      <c r="B1" s="48"/>
      <c r="C1" s="48"/>
      <c r="D1" s="48"/>
      <c r="E1" s="48"/>
      <c r="F1" s="48"/>
      <c r="G1" s="48"/>
      <c r="H1" s="1"/>
      <c r="I1" s="2"/>
      <c r="J1" s="2"/>
      <c r="K1" s="2"/>
      <c r="L1" s="2"/>
      <c r="M1" s="2"/>
    </row>
    <row r="2" spans="1:13" ht="15.75" customHeight="1">
      <c r="A2" s="49"/>
      <c r="B2" s="50"/>
      <c r="C2" s="50"/>
      <c r="D2" s="50"/>
      <c r="E2" s="50"/>
      <c r="F2" s="50"/>
      <c r="G2" s="50"/>
      <c r="H2" s="3"/>
    </row>
    <row r="3" spans="1:13" ht="13.2">
      <c r="A3" s="4"/>
      <c r="B3" s="5"/>
      <c r="G3" s="6"/>
      <c r="H3" s="7"/>
    </row>
    <row r="4" spans="1:13" ht="13.2">
      <c r="A4" s="4"/>
      <c r="B4" s="5" t="s">
        <v>1</v>
      </c>
      <c r="G4" s="6"/>
      <c r="H4" s="7"/>
    </row>
    <row r="5" spans="1:13" ht="13.2">
      <c r="A5" s="4"/>
      <c r="G5" s="6"/>
      <c r="H5" s="7"/>
    </row>
    <row r="6" spans="1:13" ht="13.2">
      <c r="A6" s="4"/>
      <c r="B6" s="8" t="s">
        <v>2</v>
      </c>
      <c r="G6" s="6"/>
      <c r="H6" s="7"/>
    </row>
    <row r="7" spans="1:13" ht="13.2">
      <c r="A7" s="4"/>
      <c r="B7" s="45" t="s">
        <v>45</v>
      </c>
      <c r="G7" s="6"/>
      <c r="H7" s="7"/>
    </row>
    <row r="8" spans="1:13" ht="13.2">
      <c r="A8" s="4"/>
      <c r="B8" s="8" t="s">
        <v>43</v>
      </c>
      <c r="G8" s="6"/>
      <c r="H8" s="7"/>
    </row>
    <row r="9" spans="1:13" ht="13.2">
      <c r="A9" s="4"/>
      <c r="B9" s="8" t="s">
        <v>44</v>
      </c>
      <c r="G9" s="6"/>
      <c r="H9" s="7"/>
    </row>
    <row r="10" spans="1:13" ht="13.2">
      <c r="A10" s="4"/>
      <c r="B10" s="5"/>
      <c r="G10" s="6"/>
      <c r="H10" s="7"/>
    </row>
    <row r="11" spans="1:13" ht="15.75" customHeight="1">
      <c r="A11" s="9" t="s">
        <v>3</v>
      </c>
      <c r="B11" s="5"/>
      <c r="E11" s="5"/>
      <c r="G11" s="6"/>
      <c r="H11" s="7"/>
    </row>
    <row r="12" spans="1:13" ht="13.2">
      <c r="A12" s="10"/>
      <c r="B12" s="5"/>
      <c r="E12" s="5"/>
      <c r="G12" s="6"/>
      <c r="H12" s="7"/>
    </row>
    <row r="13" spans="1:13" ht="13.2">
      <c r="A13" s="10"/>
      <c r="B13" s="44">
        <v>2023</v>
      </c>
      <c r="C13" s="44">
        <v>2022</v>
      </c>
      <c r="E13" s="5"/>
      <c r="G13" s="6"/>
      <c r="H13" s="7"/>
    </row>
    <row r="14" spans="1:13" ht="13.8">
      <c r="A14" s="4" t="s">
        <v>4</v>
      </c>
      <c r="B14" s="41">
        <v>75000</v>
      </c>
      <c r="C14" s="41">
        <v>60691</v>
      </c>
      <c r="D14" s="5"/>
      <c r="E14" s="5"/>
      <c r="F14" s="5"/>
      <c r="G14" s="11"/>
      <c r="H14" s="7"/>
    </row>
    <row r="15" spans="1:13" ht="13.8">
      <c r="A15" s="4" t="s">
        <v>5</v>
      </c>
      <c r="B15" s="41">
        <v>2000</v>
      </c>
      <c r="C15" s="41">
        <v>6802</v>
      </c>
      <c r="D15" s="5"/>
      <c r="E15" s="5"/>
      <c r="F15" s="5"/>
      <c r="G15" s="11"/>
      <c r="H15" s="7"/>
    </row>
    <row r="16" spans="1:13" ht="13.2" hidden="1">
      <c r="A16" s="4" t="s">
        <v>6</v>
      </c>
      <c r="B16" s="42">
        <f>IFERROR(SUMIFS(Leningschemas!F:F,Leningschemas!C:C,B$13)/COUNTIFS(Leningschemas!C:C,B$13)*12-SUMIFS(Leningschemas!F:F,Leningschemas!C:C,B$13),0)</f>
        <v>719.79300019908101</v>
      </c>
      <c r="C16" s="42">
        <f>IFERROR(SUMIFS(Leningschemas!F:F,Leningschemas!C:C,C13)/COUNTIFS(Leningschemas!C:C,C13)*12-SUMIFS(Leningschemas!F:F,Leningschemas!C:C,C13),0)</f>
        <v>0</v>
      </c>
      <c r="D16" s="8" t="s">
        <v>7</v>
      </c>
      <c r="E16" s="5"/>
      <c r="F16" s="8"/>
      <c r="G16" s="6"/>
      <c r="H16" s="7"/>
    </row>
    <row r="17" spans="1:8" ht="13.2" hidden="1">
      <c r="A17" s="4" t="s">
        <v>8</v>
      </c>
      <c r="B17" s="42">
        <f>IFERROR(SUMIFS(Leningschemas!O:O,Leningschemas!L:L,B$13)/COUNTIFS(Leningschemas!L:L,B$13)*12-SUMIFS(Leningschemas!O:O,Leningschemas!L:L,B$13),0)</f>
        <v>0</v>
      </c>
      <c r="C17" s="42">
        <f>IFERROR(SUMIFS(Leningschemas!O:O,Leningschemas!L:L,C$13)/COUNTIFS(Leningschemas!L:L,C$13)*12-SUMIFS(Leningschemas!O:O,Leningschemas!L:L,C$13),0)</f>
        <v>80.208333333333258</v>
      </c>
      <c r="E17" s="5"/>
      <c r="F17" s="8"/>
      <c r="H17" s="7"/>
    </row>
    <row r="18" spans="1:8" ht="13.2" hidden="1">
      <c r="A18" s="4" t="s">
        <v>9</v>
      </c>
      <c r="B18" s="42">
        <f>IFERROR(SUMIFS(Leningschemas!X:X,Leningschemas!U:U,B$13)/COUNTIFS(Leningschemas!U:U,B$13)*12-SUMIFS(Leningschemas!X:X,Leningschemas!U:U,B$13),0)</f>
        <v>0</v>
      </c>
      <c r="C18" s="42">
        <f>IFERROR(SUMIFS(Leningschemas!X:X,Leningschemas!U:U,C$13)/COUNTIFS(Leningschemas!U:U,C$13)*12-SUMIFS(Leningschemas!X:X,Leningschemas!U:U,C$13),0)</f>
        <v>0</v>
      </c>
      <c r="E18" s="5"/>
      <c r="F18" s="8"/>
      <c r="G18" s="6"/>
      <c r="H18" s="7"/>
    </row>
    <row r="19" spans="1:8" ht="13.2" hidden="1">
      <c r="A19" s="4" t="s">
        <v>10</v>
      </c>
      <c r="B19" s="42">
        <f>IFERROR(SUMIFS(Leningschemas!AG:AG,Leningschemas!AD:AD,B$13)/COUNTIFS(Leningschemas!AD:AD,B$13)*12-SUMIFS(Leningschemas!AG:AG,Leningschemas!AD:AD,B$13),0)</f>
        <v>0</v>
      </c>
      <c r="C19" s="42">
        <f>IFERROR(SUMIFS(Leningschemas!AG:AG,Leningschemas!AD:AD,C$13)/COUNTIFS(Leningschemas!AD:AD,C$13)*12-SUMIFS(Leningschemas!AG:AG,Leningschemas!AD:AD,C$13),0)</f>
        <v>0</v>
      </c>
      <c r="E19" s="5"/>
      <c r="F19" s="8"/>
      <c r="G19" s="6"/>
      <c r="H19" s="7"/>
    </row>
    <row r="20" spans="1:8" ht="13.2" hidden="1">
      <c r="A20" s="4" t="s">
        <v>11</v>
      </c>
      <c r="B20" s="42">
        <f>IFERROR(SUMIFS(Leningschemas!AP:AP,Leningschemas!AM:AM,B$13)/COUNTIFS(Leningschemas!AM:AM,B$13)*12-SUMIFS(Leningschemas!AP:AP,Leningschemas!AM:AM,B$13),0)</f>
        <v>0</v>
      </c>
      <c r="C20" s="42">
        <f>IFERROR(SUMIFS(Leningschemas!AP:AP,Leningschemas!AM:AM,C$13)/COUNTIFS(Leningschemas!AM:AM,C$13)*12-SUMIFS(Leningschemas!AP:AP,Leningschemas!AM:AM,C$13),0)</f>
        <v>0</v>
      </c>
      <c r="E20" s="5"/>
      <c r="F20" s="8"/>
      <c r="G20" s="6"/>
      <c r="H20" s="7"/>
    </row>
    <row r="21" spans="1:8" ht="13.2">
      <c r="A21" s="4"/>
      <c r="B21" s="42"/>
      <c r="C21" s="42"/>
      <c r="E21" s="5"/>
      <c r="F21" s="8"/>
      <c r="G21" s="6"/>
      <c r="H21" s="7"/>
    </row>
    <row r="22" spans="1:8" ht="13.8">
      <c r="A22" s="13" t="s">
        <v>12</v>
      </c>
      <c r="B22" s="43">
        <f t="shared" ref="B22:C22" si="0">B14-SUM(B16:B20)</f>
        <v>74280.206999800925</v>
      </c>
      <c r="C22" s="43">
        <f t="shared" si="0"/>
        <v>60610.791666666664</v>
      </c>
      <c r="E22" s="5"/>
      <c r="F22" s="8"/>
      <c r="G22" s="6"/>
      <c r="H22" s="7"/>
    </row>
    <row r="23" spans="1:8" ht="15.75" customHeight="1">
      <c r="A23" s="14" t="s">
        <v>46</v>
      </c>
      <c r="B23" s="46">
        <f>(B22+C22)/24</f>
        <v>5620.4582777694823</v>
      </c>
      <c r="E23" s="5"/>
      <c r="G23" s="6"/>
      <c r="H23" s="7"/>
    </row>
    <row r="24" spans="1:8" ht="15.75" customHeight="1">
      <c r="A24" s="14"/>
      <c r="B24" s="46"/>
      <c r="E24" s="5"/>
      <c r="G24" s="6"/>
      <c r="H24" s="7"/>
    </row>
    <row r="25" spans="1:8" ht="15.75" customHeight="1">
      <c r="A25" s="9" t="s">
        <v>13</v>
      </c>
      <c r="B25" s="5"/>
      <c r="E25" s="5"/>
      <c r="G25" s="6"/>
      <c r="H25" s="7"/>
    </row>
    <row r="26" spans="1:8" ht="13.2">
      <c r="A26" s="10"/>
      <c r="B26" s="5"/>
      <c r="E26" s="5"/>
      <c r="G26" s="6"/>
      <c r="H26" s="7"/>
    </row>
    <row r="27" spans="1:8" ht="13.2">
      <c r="A27" s="10"/>
      <c r="B27" s="15" t="s">
        <v>14</v>
      </c>
      <c r="C27" s="15" t="s">
        <v>15</v>
      </c>
      <c r="D27" s="15" t="s">
        <v>16</v>
      </c>
      <c r="E27" s="15" t="s">
        <v>17</v>
      </c>
      <c r="F27" s="15" t="s">
        <v>18</v>
      </c>
      <c r="G27" s="6"/>
      <c r="H27" s="7"/>
    </row>
    <row r="28" spans="1:8" ht="13.2">
      <c r="A28" s="4" t="s">
        <v>19</v>
      </c>
      <c r="B28" s="16">
        <v>20000</v>
      </c>
      <c r="C28" s="17">
        <v>5000</v>
      </c>
      <c r="D28" s="17">
        <v>30000</v>
      </c>
      <c r="E28" s="17"/>
      <c r="F28" s="17"/>
      <c r="G28" s="6"/>
      <c r="H28" s="7"/>
    </row>
    <row r="29" spans="1:8" ht="13.2">
      <c r="A29" s="4" t="s">
        <v>20</v>
      </c>
      <c r="B29" s="18">
        <v>0.09</v>
      </c>
      <c r="C29" s="18">
        <v>0.1</v>
      </c>
      <c r="D29" s="18">
        <v>7.0000000000000007E-2</v>
      </c>
      <c r="E29" s="18"/>
      <c r="F29" s="18"/>
      <c r="G29" s="6"/>
      <c r="H29" s="7"/>
    </row>
    <row r="30" spans="1:8" ht="13.2">
      <c r="A30" s="4" t="s">
        <v>21</v>
      </c>
      <c r="B30" s="18">
        <v>0</v>
      </c>
      <c r="C30" s="18">
        <v>0</v>
      </c>
      <c r="D30" s="18">
        <v>0</v>
      </c>
      <c r="E30" s="18"/>
      <c r="F30" s="18"/>
      <c r="G30" s="6"/>
      <c r="H30" s="7"/>
    </row>
    <row r="31" spans="1:8" ht="13.2">
      <c r="A31" s="4" t="s">
        <v>22</v>
      </c>
      <c r="B31" s="19">
        <v>45078</v>
      </c>
      <c r="C31" s="19">
        <v>44621</v>
      </c>
      <c r="D31" s="19">
        <v>43617</v>
      </c>
      <c r="E31" s="19"/>
      <c r="F31" s="19"/>
      <c r="G31" s="6"/>
      <c r="H31" s="7"/>
    </row>
    <row r="32" spans="1:8" ht="13.2">
      <c r="A32" s="4" t="s">
        <v>23</v>
      </c>
      <c r="B32" s="20">
        <v>60</v>
      </c>
      <c r="C32" s="20">
        <v>120</v>
      </c>
      <c r="D32" s="20">
        <v>240</v>
      </c>
      <c r="E32" s="20"/>
      <c r="F32" s="20"/>
      <c r="G32" s="6"/>
      <c r="H32" s="7"/>
    </row>
    <row r="33" spans="1:9" ht="13.2">
      <c r="A33" s="4" t="s">
        <v>24</v>
      </c>
      <c r="B33" s="21" t="s">
        <v>25</v>
      </c>
      <c r="C33" s="21" t="s">
        <v>26</v>
      </c>
      <c r="D33" s="21" t="s">
        <v>25</v>
      </c>
      <c r="E33" s="21"/>
      <c r="F33" s="21"/>
      <c r="G33" s="6"/>
      <c r="H33" s="7"/>
    </row>
    <row r="34" spans="1:9" ht="15.75" customHeight="1"/>
    <row r="35" spans="1:9" ht="13.2" hidden="1">
      <c r="A35" s="8" t="s">
        <v>27</v>
      </c>
      <c r="B35" s="12">
        <f>SUMIFS(Leningschemas!G:G,Leningschemas!C:C,MAX(B13:C13)+1)+SUMIFS(Leningschemas!P:P,Leningschemas!L:L,MAX(B13:C13)+1)+SUMIFS(Leningschemas!Y:Y,Leningschemas!U:U,MAX(B13:C13)+1)+SUMIFS(Leningschemas!AH:AH,Leningschemas!AD:AD,MAX(B13:C13)+1)+SUMIFS(Leningschemas!AQ:AQ,Leningschemas!AM:AM,MAX(B13:C13)+1)</f>
        <v>4977.4274205223364</v>
      </c>
      <c r="D35" s="8" t="s">
        <v>28</v>
      </c>
    </row>
    <row r="36" spans="1:9" ht="13.2" hidden="1">
      <c r="A36" s="8" t="s">
        <v>29</v>
      </c>
      <c r="B36" s="12">
        <f>MAX(B35-B15,0)</f>
        <v>2977.4274205223364</v>
      </c>
    </row>
    <row r="37" spans="1:9" ht="13.8">
      <c r="A37" s="13" t="s">
        <v>30</v>
      </c>
      <c r="B37" s="22">
        <f>B36/12</f>
        <v>248.11895171019469</v>
      </c>
    </row>
    <row r="38" spans="1:9" ht="15.75" customHeight="1"/>
    <row r="39" spans="1:9" ht="13.2" hidden="1">
      <c r="H39" s="6"/>
      <c r="I39" s="7"/>
    </row>
    <row r="40" spans="1:9" ht="13.2" hidden="1">
      <c r="H40" s="6"/>
      <c r="I40" s="7"/>
    </row>
    <row r="41" spans="1:9" ht="13.2" hidden="1">
      <c r="H41" s="6"/>
      <c r="I41" s="7"/>
    </row>
    <row r="42" spans="1:9" ht="13.2" hidden="1">
      <c r="H42" s="6"/>
      <c r="I42" s="7"/>
    </row>
    <row r="43" spans="1:9" ht="13.2" hidden="1">
      <c r="H43" s="6"/>
      <c r="I43" s="7"/>
    </row>
    <row r="44" spans="1:9" ht="13.2" hidden="1">
      <c r="H44" s="6"/>
      <c r="I44" s="7"/>
    </row>
    <row r="45" spans="1:9" ht="13.2" hidden="1">
      <c r="H45" s="6"/>
      <c r="I45" s="7"/>
    </row>
    <row r="46" spans="1:9" ht="13.2" hidden="1">
      <c r="H46" s="6"/>
      <c r="I46" s="7"/>
    </row>
    <row r="47" spans="1:9" ht="13.2" hidden="1">
      <c r="H47" s="6"/>
      <c r="I47" s="7"/>
    </row>
    <row r="48" spans="1:9" ht="13.2" hidden="1">
      <c r="H48" s="6"/>
      <c r="I48" s="7"/>
    </row>
    <row r="49" spans="8:9" ht="13.2" hidden="1">
      <c r="H49" s="6"/>
      <c r="I49" s="7"/>
    </row>
    <row r="50" spans="8:9" ht="13.2" hidden="1">
      <c r="H50" s="6"/>
      <c r="I50" s="7"/>
    </row>
    <row r="51" spans="8:9" ht="13.2" hidden="1">
      <c r="H51" s="6"/>
      <c r="I51" s="7"/>
    </row>
    <row r="52" spans="8:9" ht="13.2" hidden="1">
      <c r="H52" s="6"/>
      <c r="I52" s="7"/>
    </row>
    <row r="53" spans="8:9" ht="13.2" hidden="1">
      <c r="H53" s="6"/>
      <c r="I53" s="7"/>
    </row>
    <row r="54" spans="8:9" ht="13.2" hidden="1">
      <c r="H54" s="6"/>
      <c r="I54" s="7"/>
    </row>
    <row r="55" spans="8:9" ht="13.2" hidden="1">
      <c r="H55" s="6"/>
      <c r="I55" s="7"/>
    </row>
    <row r="56" spans="8:9" ht="13.2" hidden="1">
      <c r="H56" s="6"/>
      <c r="I56" s="7"/>
    </row>
    <row r="57" spans="8:9" ht="13.2" hidden="1">
      <c r="H57" s="6"/>
      <c r="I57" s="7"/>
    </row>
    <row r="58" spans="8:9" ht="13.2" hidden="1">
      <c r="H58" s="6"/>
      <c r="I58" s="7"/>
    </row>
    <row r="59" spans="8:9" ht="13.2" hidden="1">
      <c r="H59" s="6"/>
      <c r="I59" s="7"/>
    </row>
    <row r="60" spans="8:9" ht="13.2" hidden="1">
      <c r="H60" s="6"/>
      <c r="I60" s="7"/>
    </row>
    <row r="61" spans="8:9" ht="13.2" hidden="1">
      <c r="H61" s="6"/>
      <c r="I61" s="7"/>
    </row>
    <row r="62" spans="8:9" ht="13.2" hidden="1">
      <c r="H62" s="6"/>
      <c r="I62" s="7"/>
    </row>
    <row r="63" spans="8:9" ht="13.2" hidden="1">
      <c r="H63" s="6"/>
      <c r="I63" s="7"/>
    </row>
    <row r="64" spans="8:9" ht="13.2" hidden="1">
      <c r="H64" s="6"/>
      <c r="I64" s="7"/>
    </row>
    <row r="65" spans="8:9" ht="13.2" hidden="1">
      <c r="H65" s="6"/>
      <c r="I65" s="7"/>
    </row>
    <row r="66" spans="8:9" ht="13.2" hidden="1">
      <c r="H66" s="6"/>
      <c r="I66" s="7"/>
    </row>
    <row r="67" spans="8:9" ht="13.2" hidden="1">
      <c r="H67" s="6"/>
      <c r="I67" s="7"/>
    </row>
    <row r="68" spans="8:9" ht="13.2" hidden="1">
      <c r="H68" s="6"/>
      <c r="I68" s="7"/>
    </row>
    <row r="69" spans="8:9" ht="13.2" hidden="1">
      <c r="H69" s="6"/>
      <c r="I69" s="7"/>
    </row>
    <row r="70" spans="8:9" ht="13.2" hidden="1">
      <c r="H70" s="6"/>
      <c r="I70" s="7"/>
    </row>
    <row r="71" spans="8:9" ht="13.2" hidden="1">
      <c r="H71" s="6"/>
      <c r="I71" s="7"/>
    </row>
    <row r="72" spans="8:9" ht="13.2" hidden="1">
      <c r="H72" s="6"/>
      <c r="I72" s="7"/>
    </row>
    <row r="73" spans="8:9" ht="13.2" hidden="1">
      <c r="H73" s="6"/>
      <c r="I73" s="7"/>
    </row>
    <row r="74" spans="8:9" ht="13.2" hidden="1">
      <c r="H74" s="6"/>
      <c r="I74" s="7"/>
    </row>
    <row r="75" spans="8:9" ht="13.2" hidden="1">
      <c r="H75" s="6"/>
      <c r="I75" s="7"/>
    </row>
    <row r="76" spans="8:9" ht="13.2" hidden="1">
      <c r="H76" s="6"/>
      <c r="I76" s="7"/>
    </row>
    <row r="77" spans="8:9" ht="13.2" hidden="1">
      <c r="H77" s="6"/>
      <c r="I77" s="7"/>
    </row>
    <row r="78" spans="8:9" ht="13.2" hidden="1">
      <c r="H78" s="6"/>
      <c r="I78" s="7"/>
    </row>
    <row r="79" spans="8:9" ht="13.2" hidden="1">
      <c r="H79" s="6"/>
      <c r="I79" s="7"/>
    </row>
    <row r="80" spans="8:9" ht="13.2" hidden="1">
      <c r="H80" s="6"/>
      <c r="I80" s="7"/>
    </row>
    <row r="81" spans="8:9" ht="13.2" hidden="1">
      <c r="H81" s="6"/>
      <c r="I81" s="7"/>
    </row>
    <row r="82" spans="8:9" ht="13.2" hidden="1">
      <c r="H82" s="6"/>
      <c r="I82" s="7"/>
    </row>
    <row r="83" spans="8:9" ht="13.2" hidden="1">
      <c r="H83" s="6"/>
      <c r="I83" s="7"/>
    </row>
    <row r="84" spans="8:9" ht="13.2" hidden="1">
      <c r="H84" s="6"/>
      <c r="I84" s="7"/>
    </row>
    <row r="85" spans="8:9" ht="13.2" hidden="1">
      <c r="H85" s="6"/>
      <c r="I85" s="7"/>
    </row>
    <row r="86" spans="8:9" ht="13.2" hidden="1">
      <c r="H86" s="6"/>
      <c r="I86" s="7"/>
    </row>
    <row r="87" spans="8:9" ht="13.2" hidden="1">
      <c r="H87" s="6"/>
      <c r="I87" s="7"/>
    </row>
    <row r="88" spans="8:9" ht="13.2" hidden="1">
      <c r="H88" s="6"/>
      <c r="I88" s="7"/>
    </row>
    <row r="89" spans="8:9" ht="13.2" hidden="1">
      <c r="H89" s="6"/>
      <c r="I89" s="7"/>
    </row>
    <row r="90" spans="8:9" ht="13.2" hidden="1">
      <c r="H90" s="6"/>
      <c r="I90" s="7"/>
    </row>
    <row r="91" spans="8:9" ht="13.2" hidden="1">
      <c r="H91" s="6"/>
      <c r="I91" s="7"/>
    </row>
    <row r="92" spans="8:9" ht="13.2" hidden="1">
      <c r="H92" s="6"/>
      <c r="I92" s="7"/>
    </row>
    <row r="93" spans="8:9" ht="13.2" hidden="1">
      <c r="H93" s="6"/>
      <c r="I93" s="7"/>
    </row>
    <row r="94" spans="8:9" ht="13.2" hidden="1">
      <c r="H94" s="6"/>
      <c r="I94" s="7"/>
    </row>
    <row r="95" spans="8:9" ht="13.2" hidden="1">
      <c r="H95" s="6"/>
      <c r="I95" s="7"/>
    </row>
    <row r="96" spans="8:9" ht="13.2" hidden="1">
      <c r="H96" s="6"/>
      <c r="I96" s="7"/>
    </row>
    <row r="97" spans="8:9" ht="13.2" hidden="1">
      <c r="H97" s="6"/>
      <c r="I97" s="7"/>
    </row>
    <row r="98" spans="8:9" ht="13.2" hidden="1">
      <c r="H98" s="6"/>
      <c r="I98" s="7"/>
    </row>
    <row r="99" spans="8:9" ht="13.2" hidden="1">
      <c r="H99" s="6"/>
      <c r="I99" s="7"/>
    </row>
    <row r="100" spans="8:9" ht="13.2" hidden="1">
      <c r="H100" s="6"/>
      <c r="I100" s="7"/>
    </row>
    <row r="101" spans="8:9" ht="13.2" hidden="1">
      <c r="H101" s="6"/>
      <c r="I101" s="7"/>
    </row>
    <row r="102" spans="8:9" ht="13.2" hidden="1">
      <c r="H102" s="6"/>
      <c r="I102" s="7"/>
    </row>
    <row r="103" spans="8:9" ht="13.2" hidden="1">
      <c r="H103" s="6"/>
      <c r="I103" s="7"/>
    </row>
    <row r="104" spans="8:9" ht="13.2" hidden="1">
      <c r="H104" s="6"/>
      <c r="I104" s="7"/>
    </row>
    <row r="105" spans="8:9" ht="13.2" hidden="1">
      <c r="H105" s="6"/>
      <c r="I105" s="7"/>
    </row>
    <row r="106" spans="8:9" ht="13.2" hidden="1">
      <c r="H106" s="6"/>
      <c r="I106" s="7"/>
    </row>
    <row r="107" spans="8:9" ht="13.2" hidden="1">
      <c r="H107" s="6"/>
      <c r="I107" s="7"/>
    </row>
    <row r="108" spans="8:9" ht="13.2" hidden="1">
      <c r="H108" s="6"/>
      <c r="I108" s="7"/>
    </row>
    <row r="109" spans="8:9" ht="13.2" hidden="1">
      <c r="H109" s="6"/>
      <c r="I109" s="7"/>
    </row>
    <row r="110" spans="8:9" ht="13.2" hidden="1">
      <c r="H110" s="6"/>
      <c r="I110" s="7"/>
    </row>
    <row r="111" spans="8:9" ht="13.2" hidden="1">
      <c r="H111" s="6"/>
      <c r="I111" s="7"/>
    </row>
    <row r="112" spans="8:9" ht="13.2" hidden="1">
      <c r="H112" s="6"/>
      <c r="I112" s="7"/>
    </row>
    <row r="113" spans="1:9" ht="13.2" hidden="1">
      <c r="H113" s="6"/>
      <c r="I113" s="7"/>
    </row>
    <row r="114" spans="1:9" ht="13.2" hidden="1">
      <c r="H114" s="6"/>
      <c r="I114" s="7"/>
    </row>
    <row r="115" spans="1:9" ht="13.2" hidden="1">
      <c r="B115" s="5"/>
      <c r="C115" s="5"/>
      <c r="H115" s="6"/>
      <c r="I115" s="7"/>
    </row>
    <row r="116" spans="1:9" ht="13.2" hidden="1">
      <c r="H116" s="6"/>
      <c r="I116" s="7"/>
    </row>
    <row r="117" spans="1:9" ht="13.2" hidden="1">
      <c r="B117" s="5"/>
      <c r="C117" s="5"/>
      <c r="H117" s="6"/>
      <c r="I117" s="7"/>
    </row>
    <row r="118" spans="1:9" ht="13.2" hidden="1">
      <c r="A118" s="23"/>
      <c r="B118" s="5"/>
      <c r="C118" s="5"/>
      <c r="D118" s="5"/>
      <c r="E118" s="5"/>
      <c r="F118" s="5"/>
      <c r="H118" s="6"/>
      <c r="I118" s="7"/>
    </row>
    <row r="119" spans="1:9" ht="13.8" hidden="1">
      <c r="B119" s="11"/>
      <c r="C119" s="11"/>
      <c r="D119" s="24"/>
      <c r="E119" s="11"/>
      <c r="F119" s="24"/>
      <c r="H119" s="6"/>
      <c r="I119" s="7"/>
    </row>
    <row r="120" spans="1:9" ht="13.8" hidden="1">
      <c r="B120" s="11"/>
      <c r="C120" s="11"/>
      <c r="D120" s="25"/>
      <c r="E120" s="11"/>
      <c r="F120" s="25"/>
      <c r="H120" s="11"/>
      <c r="I120" s="7"/>
    </row>
    <row r="121" spans="1:9" ht="13.8" hidden="1">
      <c r="B121" s="11"/>
      <c r="C121" s="11"/>
      <c r="D121" s="25"/>
      <c r="E121" s="11"/>
      <c r="F121" s="25"/>
      <c r="H121" s="11"/>
      <c r="I121" s="7"/>
    </row>
    <row r="122" spans="1:9" ht="13.8" hidden="1">
      <c r="B122" s="26"/>
      <c r="C122" s="26"/>
      <c r="D122" s="27"/>
      <c r="E122" s="26"/>
      <c r="F122" s="27"/>
      <c r="G122" s="5"/>
      <c r="H122" s="6"/>
      <c r="I122" s="7"/>
    </row>
    <row r="123" spans="1:9" ht="13.2" hidden="1">
      <c r="H123" s="6"/>
      <c r="I123" s="7"/>
    </row>
    <row r="124" spans="1:9" ht="13.2" hidden="1">
      <c r="A124" s="28"/>
      <c r="B124" s="5"/>
      <c r="C124" s="5"/>
      <c r="D124" s="5"/>
      <c r="E124" s="5"/>
      <c r="H124" s="6"/>
      <c r="I124" s="7"/>
    </row>
    <row r="125" spans="1:9" ht="13.2" hidden="1">
      <c r="A125" s="29"/>
      <c r="C125" s="5"/>
      <c r="D125" s="5"/>
      <c r="E125" s="5"/>
      <c r="F125" s="5"/>
      <c r="G125" s="5"/>
      <c r="H125" s="5"/>
      <c r="I125" s="5"/>
    </row>
    <row r="126" spans="1:9" ht="13.8" hidden="1">
      <c r="B126" s="11"/>
      <c r="C126" s="11"/>
      <c r="D126" s="11"/>
      <c r="E126" s="11"/>
      <c r="F126" s="11"/>
      <c r="G126" s="11"/>
      <c r="H126" s="11"/>
    </row>
    <row r="127" spans="1:9" ht="13.8" hidden="1">
      <c r="B127" s="11"/>
      <c r="C127" s="11"/>
      <c r="D127" s="11"/>
      <c r="E127" s="11"/>
      <c r="F127" s="11"/>
      <c r="G127" s="11"/>
      <c r="H127" s="11"/>
      <c r="I127" s="30"/>
    </row>
    <row r="128" spans="1:9" ht="13.8" hidden="1">
      <c r="B128" s="11"/>
      <c r="C128" s="11"/>
      <c r="D128" s="11"/>
      <c r="E128" s="11"/>
      <c r="F128" s="11"/>
      <c r="G128" s="11"/>
      <c r="H128" s="11"/>
      <c r="I128" s="5"/>
    </row>
    <row r="129" spans="1:9" ht="13.8" hidden="1">
      <c r="B129" s="11"/>
      <c r="C129" s="11"/>
      <c r="D129" s="11"/>
      <c r="E129" s="11"/>
      <c r="F129" s="11"/>
      <c r="G129" s="11"/>
      <c r="H129" s="11"/>
    </row>
    <row r="130" spans="1:9" ht="13.8" hidden="1">
      <c r="B130" s="11"/>
      <c r="C130" s="11"/>
      <c r="D130" s="11"/>
      <c r="E130" s="11"/>
      <c r="F130" s="11"/>
      <c r="G130" s="11"/>
      <c r="H130" s="11"/>
    </row>
    <row r="131" spans="1:9" ht="13.8" hidden="1">
      <c r="B131" s="31"/>
      <c r="C131" s="31"/>
      <c r="D131" s="31"/>
      <c r="E131" s="31"/>
      <c r="F131" s="31"/>
      <c r="G131" s="31"/>
      <c r="H131" s="31"/>
    </row>
    <row r="132" spans="1:9" ht="13.8" hidden="1">
      <c r="B132" s="11"/>
      <c r="C132" s="11"/>
      <c r="D132" s="11"/>
      <c r="E132" s="11"/>
      <c r="F132" s="11"/>
      <c r="G132" s="11"/>
      <c r="H132" s="11"/>
    </row>
    <row r="133" spans="1:9" ht="13.8" hidden="1">
      <c r="B133" s="11"/>
      <c r="C133" s="11"/>
      <c r="D133" s="11"/>
      <c r="E133" s="11"/>
      <c r="F133" s="11"/>
      <c r="G133" s="11"/>
      <c r="H133" s="11"/>
    </row>
    <row r="134" spans="1:9" ht="13.8" hidden="1">
      <c r="B134" s="11"/>
      <c r="C134" s="32"/>
      <c r="D134" s="32"/>
      <c r="E134" s="32"/>
      <c r="F134" s="32"/>
      <c r="G134" s="32"/>
      <c r="H134" s="32"/>
      <c r="I134" s="5"/>
    </row>
    <row r="135" spans="1:9" ht="13.8" hidden="1">
      <c r="A135" s="2"/>
      <c r="B135" s="26"/>
      <c r="C135" s="26"/>
      <c r="D135" s="26"/>
      <c r="E135" s="26"/>
      <c r="F135" s="26"/>
      <c r="G135" s="26"/>
      <c r="H135" s="26"/>
      <c r="I135" s="33"/>
    </row>
    <row r="136" spans="1:9" ht="13.8" hidden="1">
      <c r="B136" s="26"/>
      <c r="C136" s="26"/>
      <c r="D136" s="26"/>
      <c r="E136" s="26"/>
      <c r="F136" s="26"/>
      <c r="G136" s="26"/>
      <c r="H136" s="26"/>
      <c r="I136" s="33"/>
    </row>
    <row r="137" spans="1:9" ht="13.2" hidden="1">
      <c r="H137" s="6"/>
      <c r="I137" s="7"/>
    </row>
    <row r="138" spans="1:9" ht="13.2" hidden="1">
      <c r="H138" s="6"/>
      <c r="I138" s="7"/>
    </row>
    <row r="139" spans="1:9" ht="13.2" hidden="1">
      <c r="H139" s="6"/>
      <c r="I139" s="7"/>
    </row>
    <row r="140" spans="1:9" ht="13.2" hidden="1">
      <c r="H140" s="6"/>
      <c r="I140" s="7"/>
    </row>
    <row r="141" spans="1:9" ht="13.2" hidden="1">
      <c r="H141" s="6"/>
      <c r="I141" s="7"/>
    </row>
    <row r="142" spans="1:9" ht="13.2" hidden="1">
      <c r="H142" s="6"/>
      <c r="I142" s="7"/>
    </row>
    <row r="143" spans="1:9" ht="13.2" hidden="1">
      <c r="H143" s="6"/>
      <c r="I143" s="7"/>
    </row>
    <row r="144" spans="1:9" ht="13.2" hidden="1">
      <c r="H144" s="6"/>
      <c r="I144" s="7"/>
    </row>
    <row r="145" spans="8:9" ht="13.2" hidden="1">
      <c r="H145" s="6"/>
      <c r="I145" s="7"/>
    </row>
    <row r="146" spans="8:9" ht="13.2" hidden="1">
      <c r="H146" s="6"/>
      <c r="I146" s="7"/>
    </row>
    <row r="147" spans="8:9" ht="13.2" hidden="1">
      <c r="H147" s="6"/>
      <c r="I147" s="7"/>
    </row>
    <row r="148" spans="8:9" ht="13.2" hidden="1">
      <c r="H148" s="6"/>
      <c r="I148" s="7"/>
    </row>
    <row r="149" spans="8:9" ht="13.2" hidden="1">
      <c r="H149" s="6"/>
      <c r="I149" s="7"/>
    </row>
    <row r="150" spans="8:9" ht="13.2" hidden="1">
      <c r="H150" s="6"/>
      <c r="I150" s="7"/>
    </row>
    <row r="151" spans="8:9" ht="13.2" hidden="1">
      <c r="H151" s="6"/>
      <c r="I151" s="7"/>
    </row>
    <row r="152" spans="8:9" ht="13.2" hidden="1">
      <c r="H152" s="6"/>
      <c r="I152" s="7"/>
    </row>
    <row r="153" spans="8:9" ht="13.2" hidden="1">
      <c r="H153" s="6"/>
      <c r="I153" s="7"/>
    </row>
    <row r="154" spans="8:9" ht="13.2" hidden="1">
      <c r="H154" s="6"/>
      <c r="I154" s="7"/>
    </row>
    <row r="155" spans="8:9" ht="13.2" hidden="1">
      <c r="H155" s="6"/>
      <c r="I155" s="7"/>
    </row>
    <row r="156" spans="8:9" ht="13.2" hidden="1">
      <c r="H156" s="6"/>
      <c r="I156" s="7"/>
    </row>
    <row r="157" spans="8:9" ht="13.2" hidden="1">
      <c r="H157" s="6"/>
      <c r="I157" s="7"/>
    </row>
    <row r="158" spans="8:9" ht="13.2" hidden="1">
      <c r="H158" s="6"/>
      <c r="I158" s="7"/>
    </row>
    <row r="159" spans="8:9" ht="13.2" hidden="1">
      <c r="H159" s="6"/>
      <c r="I159" s="7"/>
    </row>
    <row r="160" spans="8:9" ht="13.2" hidden="1">
      <c r="H160" s="6"/>
      <c r="I160" s="7"/>
    </row>
    <row r="161" spans="8:9" ht="13.2" hidden="1">
      <c r="H161" s="6"/>
      <c r="I161" s="7"/>
    </row>
    <row r="162" spans="8:9" ht="13.2" hidden="1">
      <c r="H162" s="6"/>
      <c r="I162" s="7"/>
    </row>
    <row r="163" spans="8:9" ht="13.2" hidden="1">
      <c r="H163" s="6"/>
      <c r="I163" s="7"/>
    </row>
    <row r="164" spans="8:9" ht="13.2" hidden="1">
      <c r="H164" s="6"/>
      <c r="I164" s="7"/>
    </row>
    <row r="165" spans="8:9" ht="13.2" hidden="1">
      <c r="H165" s="6"/>
      <c r="I165" s="7"/>
    </row>
    <row r="166" spans="8:9" ht="13.2" hidden="1">
      <c r="H166" s="6"/>
      <c r="I166" s="7"/>
    </row>
    <row r="167" spans="8:9" ht="13.2" hidden="1">
      <c r="H167" s="6"/>
      <c r="I167" s="7"/>
    </row>
    <row r="168" spans="8:9" ht="13.2" hidden="1">
      <c r="H168" s="6"/>
      <c r="I168" s="7"/>
    </row>
    <row r="169" spans="8:9" ht="13.2" hidden="1">
      <c r="H169" s="6"/>
      <c r="I169" s="7"/>
    </row>
    <row r="170" spans="8:9" ht="13.2" hidden="1">
      <c r="H170" s="6"/>
      <c r="I170" s="7"/>
    </row>
    <row r="171" spans="8:9" ht="13.2" hidden="1">
      <c r="H171" s="6"/>
      <c r="I171" s="7"/>
    </row>
    <row r="172" spans="8:9" ht="13.2" hidden="1">
      <c r="H172" s="6"/>
      <c r="I172" s="7"/>
    </row>
    <row r="173" spans="8:9" ht="13.2" hidden="1">
      <c r="H173" s="6"/>
      <c r="I173" s="7"/>
    </row>
    <row r="174" spans="8:9" ht="13.2" hidden="1">
      <c r="H174" s="6"/>
      <c r="I174" s="7"/>
    </row>
    <row r="175" spans="8:9" ht="13.2" hidden="1">
      <c r="H175" s="6"/>
      <c r="I175" s="7"/>
    </row>
    <row r="176" spans="8:9" ht="13.2" hidden="1">
      <c r="H176" s="6"/>
      <c r="I176" s="7"/>
    </row>
    <row r="177" spans="8:9" ht="13.2" hidden="1">
      <c r="H177" s="6"/>
      <c r="I177" s="7"/>
    </row>
    <row r="178" spans="8:9" ht="13.2" hidden="1">
      <c r="H178" s="6"/>
      <c r="I178" s="7"/>
    </row>
    <row r="179" spans="8:9" ht="13.2" hidden="1">
      <c r="H179" s="6"/>
      <c r="I179" s="7"/>
    </row>
    <row r="180" spans="8:9" ht="13.2" hidden="1">
      <c r="H180" s="6"/>
      <c r="I180" s="7"/>
    </row>
    <row r="181" spans="8:9" ht="13.2" hidden="1">
      <c r="H181" s="6"/>
      <c r="I181" s="7"/>
    </row>
    <row r="182" spans="8:9" ht="13.2" hidden="1">
      <c r="H182" s="6"/>
      <c r="I182" s="7"/>
    </row>
    <row r="183" spans="8:9" ht="13.2" hidden="1">
      <c r="H183" s="6"/>
      <c r="I183" s="7"/>
    </row>
    <row r="184" spans="8:9" ht="13.2" hidden="1">
      <c r="H184" s="6"/>
      <c r="I184" s="7"/>
    </row>
    <row r="185" spans="8:9" ht="13.2" hidden="1">
      <c r="H185" s="6"/>
      <c r="I185" s="7"/>
    </row>
    <row r="186" spans="8:9" ht="13.2" hidden="1">
      <c r="H186" s="6"/>
      <c r="I186" s="7"/>
    </row>
    <row r="187" spans="8:9" ht="13.2" hidden="1">
      <c r="H187" s="6"/>
      <c r="I187" s="7"/>
    </row>
    <row r="188" spans="8:9" ht="13.2" hidden="1">
      <c r="H188" s="6"/>
      <c r="I188" s="7"/>
    </row>
    <row r="189" spans="8:9" ht="13.2" hidden="1">
      <c r="H189" s="6"/>
      <c r="I189" s="7"/>
    </row>
    <row r="190" spans="8:9" ht="13.2" hidden="1">
      <c r="H190" s="6"/>
      <c r="I190" s="7"/>
    </row>
    <row r="191" spans="8:9" ht="13.2" hidden="1">
      <c r="H191" s="6"/>
      <c r="I191" s="7"/>
    </row>
    <row r="192" spans="8:9" ht="13.2" hidden="1">
      <c r="H192" s="6"/>
      <c r="I192" s="7"/>
    </row>
    <row r="193" spans="8:9" ht="13.2" hidden="1">
      <c r="H193" s="6"/>
      <c r="I193" s="7"/>
    </row>
    <row r="194" spans="8:9" ht="13.2" hidden="1">
      <c r="H194" s="6"/>
      <c r="I194" s="7"/>
    </row>
    <row r="195" spans="8:9" ht="13.2" hidden="1">
      <c r="H195" s="6"/>
      <c r="I195" s="7"/>
    </row>
    <row r="196" spans="8:9" ht="13.2" hidden="1">
      <c r="H196" s="6"/>
      <c r="I196" s="7"/>
    </row>
    <row r="197" spans="8:9" ht="13.2" hidden="1">
      <c r="H197" s="6"/>
      <c r="I197" s="7"/>
    </row>
    <row r="198" spans="8:9" ht="13.2" hidden="1">
      <c r="H198" s="6"/>
      <c r="I198" s="7"/>
    </row>
    <row r="199" spans="8:9" ht="13.2" hidden="1">
      <c r="H199" s="6"/>
      <c r="I199" s="7"/>
    </row>
    <row r="200" spans="8:9" ht="13.2" hidden="1">
      <c r="H200" s="6"/>
      <c r="I200" s="7"/>
    </row>
    <row r="201" spans="8:9" ht="13.2" hidden="1">
      <c r="H201" s="6"/>
      <c r="I201" s="7"/>
    </row>
    <row r="202" spans="8:9" ht="13.2" hidden="1">
      <c r="H202" s="6"/>
      <c r="I202" s="7"/>
    </row>
    <row r="203" spans="8:9" ht="13.2" hidden="1">
      <c r="H203" s="6"/>
      <c r="I203" s="7"/>
    </row>
    <row r="204" spans="8:9" ht="13.2" hidden="1">
      <c r="H204" s="6"/>
      <c r="I204" s="7"/>
    </row>
    <row r="205" spans="8:9" ht="13.2" hidden="1">
      <c r="H205" s="6"/>
      <c r="I205" s="7"/>
    </row>
    <row r="206" spans="8:9" ht="13.2" hidden="1">
      <c r="H206" s="6"/>
      <c r="I206" s="7"/>
    </row>
    <row r="207" spans="8:9" ht="13.2" hidden="1">
      <c r="H207" s="6"/>
      <c r="I207" s="7"/>
    </row>
    <row r="208" spans="8:9" ht="13.2" hidden="1">
      <c r="H208" s="6"/>
      <c r="I208" s="7"/>
    </row>
    <row r="209" spans="8:9" ht="13.2" hidden="1">
      <c r="H209" s="6"/>
      <c r="I209" s="7"/>
    </row>
    <row r="210" spans="8:9" ht="13.2" hidden="1">
      <c r="H210" s="6"/>
      <c r="I210" s="7"/>
    </row>
    <row r="211" spans="8:9" ht="13.2" hidden="1">
      <c r="H211" s="6"/>
      <c r="I211" s="7"/>
    </row>
    <row r="212" spans="8:9" ht="13.2" hidden="1">
      <c r="H212" s="6"/>
      <c r="I212" s="7"/>
    </row>
    <row r="213" spans="8:9" ht="13.2" hidden="1">
      <c r="H213" s="6"/>
      <c r="I213" s="7"/>
    </row>
    <row r="214" spans="8:9" ht="13.2" hidden="1">
      <c r="H214" s="6"/>
      <c r="I214" s="7"/>
    </row>
    <row r="215" spans="8:9" ht="13.2" hidden="1">
      <c r="H215" s="6"/>
      <c r="I215" s="7"/>
    </row>
    <row r="216" spans="8:9" ht="13.2" hidden="1">
      <c r="H216" s="6"/>
      <c r="I216" s="7"/>
    </row>
    <row r="217" spans="8:9" ht="13.2" hidden="1">
      <c r="H217" s="6"/>
      <c r="I217" s="7"/>
    </row>
    <row r="218" spans="8:9" ht="13.2" hidden="1">
      <c r="H218" s="6"/>
      <c r="I218" s="7"/>
    </row>
    <row r="219" spans="8:9" ht="13.2" hidden="1">
      <c r="H219" s="6"/>
      <c r="I219" s="7"/>
    </row>
    <row r="220" spans="8:9" ht="13.2" hidden="1">
      <c r="H220" s="6"/>
      <c r="I220" s="7"/>
    </row>
    <row r="221" spans="8:9" ht="13.2" hidden="1">
      <c r="H221" s="6"/>
      <c r="I221" s="7"/>
    </row>
    <row r="222" spans="8:9" ht="13.2" hidden="1">
      <c r="H222" s="6"/>
      <c r="I222" s="7"/>
    </row>
    <row r="223" spans="8:9" ht="13.2" hidden="1">
      <c r="H223" s="6"/>
      <c r="I223" s="7"/>
    </row>
    <row r="224" spans="8:9" ht="13.2" hidden="1">
      <c r="H224" s="6"/>
      <c r="I224" s="7"/>
    </row>
    <row r="225" spans="8:9" ht="13.2" hidden="1">
      <c r="H225" s="6"/>
      <c r="I225" s="7"/>
    </row>
    <row r="226" spans="8:9" ht="13.2" hidden="1">
      <c r="H226" s="6"/>
      <c r="I226" s="7"/>
    </row>
    <row r="227" spans="8:9" ht="13.2" hidden="1">
      <c r="H227" s="6"/>
      <c r="I227" s="7"/>
    </row>
    <row r="228" spans="8:9" ht="13.2" hidden="1">
      <c r="H228" s="6"/>
      <c r="I228" s="7"/>
    </row>
    <row r="229" spans="8:9" ht="13.2" hidden="1">
      <c r="H229" s="6"/>
      <c r="I229" s="7"/>
    </row>
    <row r="230" spans="8:9" ht="13.2" hidden="1">
      <c r="H230" s="6"/>
      <c r="I230" s="7"/>
    </row>
    <row r="231" spans="8:9" ht="13.2" hidden="1">
      <c r="H231" s="6"/>
      <c r="I231" s="7"/>
    </row>
    <row r="232" spans="8:9" ht="13.2" hidden="1">
      <c r="H232" s="6"/>
      <c r="I232" s="7"/>
    </row>
    <row r="233" spans="8:9" ht="13.2" hidden="1">
      <c r="H233" s="6"/>
      <c r="I233" s="7"/>
    </row>
    <row r="234" spans="8:9" ht="13.2" hidden="1">
      <c r="H234" s="6"/>
      <c r="I234" s="7"/>
    </row>
    <row r="235" spans="8:9" ht="13.2" hidden="1">
      <c r="H235" s="6"/>
      <c r="I235" s="7"/>
    </row>
    <row r="236" spans="8:9" ht="13.2" hidden="1">
      <c r="H236" s="6"/>
      <c r="I236" s="7"/>
    </row>
    <row r="237" spans="8:9" ht="13.2" hidden="1">
      <c r="H237" s="6"/>
      <c r="I237" s="7"/>
    </row>
    <row r="238" spans="8:9" ht="13.2" hidden="1">
      <c r="H238" s="6"/>
      <c r="I238" s="7"/>
    </row>
    <row r="239" spans="8:9" ht="13.2" hidden="1">
      <c r="H239" s="6"/>
      <c r="I239" s="7"/>
    </row>
    <row r="240" spans="8:9" ht="13.2" hidden="1">
      <c r="H240" s="6"/>
      <c r="I240" s="7"/>
    </row>
    <row r="241" spans="8:9" ht="13.2" hidden="1">
      <c r="H241" s="6"/>
      <c r="I241" s="7"/>
    </row>
    <row r="242" spans="8:9" ht="13.2" hidden="1">
      <c r="H242" s="6"/>
      <c r="I242" s="7"/>
    </row>
    <row r="243" spans="8:9" ht="13.2" hidden="1">
      <c r="H243" s="6"/>
      <c r="I243" s="7"/>
    </row>
    <row r="244" spans="8:9" ht="13.2" hidden="1">
      <c r="H244" s="6"/>
      <c r="I244" s="7"/>
    </row>
    <row r="245" spans="8:9" ht="13.2" hidden="1">
      <c r="H245" s="6"/>
      <c r="I245" s="7"/>
    </row>
    <row r="246" spans="8:9" ht="13.2" hidden="1">
      <c r="H246" s="6"/>
      <c r="I246" s="7"/>
    </row>
    <row r="247" spans="8:9" ht="13.2" hidden="1">
      <c r="H247" s="6"/>
      <c r="I247" s="7"/>
    </row>
    <row r="248" spans="8:9" ht="13.2" hidden="1">
      <c r="H248" s="6"/>
      <c r="I248" s="7"/>
    </row>
    <row r="249" spans="8:9" ht="13.2" hidden="1">
      <c r="H249" s="6"/>
      <c r="I249" s="7"/>
    </row>
    <row r="250" spans="8:9" ht="13.2" hidden="1">
      <c r="H250" s="6"/>
      <c r="I250" s="7"/>
    </row>
    <row r="251" spans="8:9" ht="13.2" hidden="1">
      <c r="H251" s="6"/>
      <c r="I251" s="7"/>
    </row>
    <row r="252" spans="8:9" ht="13.2" hidden="1">
      <c r="H252" s="6"/>
      <c r="I252" s="7"/>
    </row>
    <row r="253" spans="8:9" ht="13.2" hidden="1">
      <c r="H253" s="6"/>
      <c r="I253" s="7"/>
    </row>
    <row r="254" spans="8:9" ht="13.2" hidden="1">
      <c r="H254" s="6"/>
      <c r="I254" s="7"/>
    </row>
    <row r="255" spans="8:9" ht="13.2" hidden="1">
      <c r="H255" s="6"/>
      <c r="I255" s="7"/>
    </row>
    <row r="256" spans="8:9" ht="13.2" hidden="1">
      <c r="H256" s="6"/>
      <c r="I256" s="7"/>
    </row>
    <row r="257" spans="8:9" ht="13.2" hidden="1">
      <c r="H257" s="6"/>
      <c r="I257" s="7"/>
    </row>
    <row r="258" spans="8:9" ht="13.2" hidden="1">
      <c r="H258" s="6"/>
      <c r="I258" s="7"/>
    </row>
    <row r="259" spans="8:9" ht="13.2" hidden="1">
      <c r="H259" s="6"/>
      <c r="I259" s="7"/>
    </row>
    <row r="260" spans="8:9" ht="13.2" hidden="1">
      <c r="H260" s="6"/>
      <c r="I260" s="7"/>
    </row>
    <row r="261" spans="8:9" ht="13.2" hidden="1">
      <c r="H261" s="6"/>
      <c r="I261" s="7"/>
    </row>
    <row r="262" spans="8:9" ht="13.2" hidden="1">
      <c r="H262" s="6"/>
      <c r="I262" s="7"/>
    </row>
    <row r="263" spans="8:9" ht="13.2" hidden="1">
      <c r="H263" s="6"/>
      <c r="I263" s="7"/>
    </row>
    <row r="264" spans="8:9" ht="13.2" hidden="1">
      <c r="H264" s="6"/>
      <c r="I264" s="7"/>
    </row>
    <row r="265" spans="8:9" ht="13.2" hidden="1">
      <c r="H265" s="6"/>
      <c r="I265" s="7"/>
    </row>
    <row r="266" spans="8:9" ht="13.2" hidden="1">
      <c r="H266" s="6"/>
      <c r="I266" s="7"/>
    </row>
    <row r="267" spans="8:9" ht="13.2" hidden="1">
      <c r="H267" s="6"/>
      <c r="I267" s="7"/>
    </row>
    <row r="268" spans="8:9" ht="13.2" hidden="1">
      <c r="H268" s="6"/>
      <c r="I268" s="7"/>
    </row>
    <row r="269" spans="8:9" ht="13.2" hidden="1">
      <c r="H269" s="6"/>
      <c r="I269" s="7"/>
    </row>
    <row r="270" spans="8:9" ht="13.2" hidden="1">
      <c r="H270" s="6"/>
      <c r="I270" s="7"/>
    </row>
    <row r="271" spans="8:9" ht="13.2" hidden="1">
      <c r="H271" s="6"/>
      <c r="I271" s="7"/>
    </row>
    <row r="272" spans="8:9" ht="13.2" hidden="1">
      <c r="H272" s="6"/>
      <c r="I272" s="7"/>
    </row>
    <row r="273" spans="8:9" ht="13.2" hidden="1">
      <c r="H273" s="6"/>
      <c r="I273" s="7"/>
    </row>
    <row r="274" spans="8:9" ht="13.2" hidden="1">
      <c r="H274" s="6"/>
      <c r="I274" s="7"/>
    </row>
    <row r="275" spans="8:9" ht="13.2" hidden="1">
      <c r="H275" s="6"/>
      <c r="I275" s="7"/>
    </row>
    <row r="276" spans="8:9" ht="13.2" hidden="1">
      <c r="H276" s="6"/>
      <c r="I276" s="7"/>
    </row>
    <row r="277" spans="8:9" ht="13.2" hidden="1">
      <c r="H277" s="6"/>
      <c r="I277" s="7"/>
    </row>
    <row r="278" spans="8:9" ht="13.2" hidden="1">
      <c r="H278" s="6"/>
      <c r="I278" s="7"/>
    </row>
    <row r="279" spans="8:9" ht="13.2" hidden="1">
      <c r="H279" s="6"/>
      <c r="I279" s="7"/>
    </row>
    <row r="280" spans="8:9" ht="13.2" hidden="1">
      <c r="H280" s="6"/>
      <c r="I280" s="7"/>
    </row>
    <row r="281" spans="8:9" ht="13.2" hidden="1">
      <c r="H281" s="6"/>
      <c r="I281" s="7"/>
    </row>
    <row r="282" spans="8:9" ht="13.2" hidden="1">
      <c r="H282" s="6"/>
      <c r="I282" s="7"/>
    </row>
    <row r="283" spans="8:9" ht="13.2" hidden="1">
      <c r="H283" s="6"/>
      <c r="I283" s="7"/>
    </row>
    <row r="284" spans="8:9" ht="13.2" hidden="1">
      <c r="H284" s="6"/>
      <c r="I284" s="7"/>
    </row>
    <row r="285" spans="8:9" ht="13.2" hidden="1">
      <c r="H285" s="6"/>
      <c r="I285" s="7"/>
    </row>
    <row r="286" spans="8:9" ht="13.2" hidden="1">
      <c r="H286" s="6"/>
      <c r="I286" s="7"/>
    </row>
    <row r="287" spans="8:9" ht="13.2" hidden="1">
      <c r="H287" s="6"/>
      <c r="I287" s="7"/>
    </row>
    <row r="288" spans="8:9" ht="13.2" hidden="1">
      <c r="H288" s="6"/>
      <c r="I288" s="7"/>
    </row>
    <row r="289" spans="8:9" ht="13.2" hidden="1">
      <c r="H289" s="6"/>
      <c r="I289" s="7"/>
    </row>
    <row r="290" spans="8:9" ht="13.2" hidden="1">
      <c r="H290" s="6"/>
      <c r="I290" s="7"/>
    </row>
    <row r="291" spans="8:9" ht="13.2" hidden="1">
      <c r="H291" s="6"/>
      <c r="I291" s="7"/>
    </row>
    <row r="292" spans="8:9" ht="13.2" hidden="1">
      <c r="H292" s="6"/>
      <c r="I292" s="7"/>
    </row>
    <row r="293" spans="8:9" ht="13.2" hidden="1">
      <c r="H293" s="6"/>
      <c r="I293" s="7"/>
    </row>
    <row r="294" spans="8:9" ht="13.2" hidden="1">
      <c r="H294" s="6"/>
      <c r="I294" s="7"/>
    </row>
    <row r="295" spans="8:9" ht="13.2" hidden="1">
      <c r="H295" s="6"/>
      <c r="I295" s="7"/>
    </row>
    <row r="296" spans="8:9" ht="13.2" hidden="1">
      <c r="H296" s="6"/>
      <c r="I296" s="7"/>
    </row>
    <row r="297" spans="8:9" ht="13.2" hidden="1">
      <c r="H297" s="6"/>
      <c r="I297" s="7"/>
    </row>
    <row r="298" spans="8:9" ht="13.2" hidden="1">
      <c r="H298" s="6"/>
      <c r="I298" s="7"/>
    </row>
    <row r="299" spans="8:9" ht="13.2" hidden="1">
      <c r="H299" s="6"/>
      <c r="I299" s="7"/>
    </row>
    <row r="300" spans="8:9" ht="13.2" hidden="1">
      <c r="H300" s="6"/>
      <c r="I300" s="7"/>
    </row>
    <row r="301" spans="8:9" ht="13.2" hidden="1">
      <c r="H301" s="6"/>
      <c r="I301" s="7"/>
    </row>
    <row r="302" spans="8:9" ht="13.2" hidden="1">
      <c r="H302" s="6"/>
      <c r="I302" s="7"/>
    </row>
    <row r="303" spans="8:9" ht="13.2" hidden="1">
      <c r="H303" s="6"/>
      <c r="I303" s="7"/>
    </row>
    <row r="304" spans="8:9" ht="13.2" hidden="1">
      <c r="H304" s="6"/>
      <c r="I304" s="7"/>
    </row>
    <row r="305" spans="8:9" ht="13.2" hidden="1">
      <c r="H305" s="6"/>
      <c r="I305" s="7"/>
    </row>
    <row r="306" spans="8:9" ht="13.2" hidden="1">
      <c r="H306" s="6"/>
      <c r="I306" s="7"/>
    </row>
    <row r="307" spans="8:9" ht="13.2" hidden="1">
      <c r="H307" s="6"/>
      <c r="I307" s="7"/>
    </row>
    <row r="308" spans="8:9" ht="13.2" hidden="1">
      <c r="H308" s="6"/>
      <c r="I308" s="7"/>
    </row>
    <row r="309" spans="8:9" ht="13.2" hidden="1">
      <c r="H309" s="6"/>
      <c r="I309" s="7"/>
    </row>
    <row r="310" spans="8:9" ht="13.2" hidden="1">
      <c r="H310" s="6"/>
      <c r="I310" s="7"/>
    </row>
    <row r="311" spans="8:9" ht="13.2" hidden="1">
      <c r="H311" s="6"/>
      <c r="I311" s="7"/>
    </row>
    <row r="312" spans="8:9" ht="13.2" hidden="1">
      <c r="H312" s="6"/>
      <c r="I312" s="7"/>
    </row>
    <row r="313" spans="8:9" ht="13.2" hidden="1">
      <c r="H313" s="6"/>
      <c r="I313" s="7"/>
    </row>
    <row r="314" spans="8:9" ht="13.2" hidden="1">
      <c r="H314" s="6"/>
      <c r="I314" s="7"/>
    </row>
    <row r="315" spans="8:9" ht="13.2" hidden="1">
      <c r="H315" s="6"/>
      <c r="I315" s="7"/>
    </row>
    <row r="316" spans="8:9" ht="13.2" hidden="1">
      <c r="H316" s="6"/>
      <c r="I316" s="7"/>
    </row>
    <row r="317" spans="8:9" ht="13.2" hidden="1">
      <c r="H317" s="6"/>
      <c r="I317" s="7"/>
    </row>
    <row r="318" spans="8:9" ht="13.2" hidden="1">
      <c r="H318" s="6"/>
      <c r="I318" s="7"/>
    </row>
    <row r="319" spans="8:9" ht="13.2" hidden="1">
      <c r="H319" s="6"/>
      <c r="I319" s="7"/>
    </row>
    <row r="320" spans="8:9" ht="13.2" hidden="1">
      <c r="H320" s="6"/>
      <c r="I320" s="7"/>
    </row>
    <row r="321" spans="8:9" ht="13.2" hidden="1">
      <c r="H321" s="6"/>
      <c r="I321" s="7"/>
    </row>
    <row r="322" spans="8:9" ht="13.2" hidden="1">
      <c r="H322" s="6"/>
      <c r="I322" s="7"/>
    </row>
    <row r="323" spans="8:9" ht="13.2" hidden="1">
      <c r="H323" s="6"/>
      <c r="I323" s="7"/>
    </row>
    <row r="324" spans="8:9" ht="13.2" hidden="1">
      <c r="H324" s="6"/>
      <c r="I324" s="7"/>
    </row>
    <row r="325" spans="8:9" ht="13.2" hidden="1">
      <c r="H325" s="6"/>
      <c r="I325" s="7"/>
    </row>
    <row r="326" spans="8:9" ht="13.2" hidden="1">
      <c r="H326" s="6"/>
      <c r="I326" s="7"/>
    </row>
    <row r="327" spans="8:9" ht="13.2" hidden="1">
      <c r="H327" s="6"/>
      <c r="I327" s="7"/>
    </row>
    <row r="328" spans="8:9" ht="13.2" hidden="1">
      <c r="H328" s="6"/>
      <c r="I328" s="7"/>
    </row>
    <row r="329" spans="8:9" ht="13.2" hidden="1">
      <c r="H329" s="6"/>
      <c r="I329" s="7"/>
    </row>
    <row r="330" spans="8:9" ht="13.2" hidden="1">
      <c r="H330" s="6"/>
      <c r="I330" s="7"/>
    </row>
    <row r="331" spans="8:9" ht="13.2" hidden="1">
      <c r="H331" s="6"/>
      <c r="I331" s="7"/>
    </row>
    <row r="332" spans="8:9" ht="13.2" hidden="1">
      <c r="H332" s="6"/>
      <c r="I332" s="7"/>
    </row>
    <row r="333" spans="8:9" ht="13.2" hidden="1">
      <c r="H333" s="6"/>
      <c r="I333" s="7"/>
    </row>
    <row r="334" spans="8:9" ht="13.2" hidden="1">
      <c r="H334" s="6"/>
      <c r="I334" s="7"/>
    </row>
    <row r="335" spans="8:9" ht="13.2" hidden="1">
      <c r="H335" s="6"/>
      <c r="I335" s="7"/>
    </row>
    <row r="336" spans="8:9" ht="13.2" hidden="1">
      <c r="H336" s="6"/>
      <c r="I336" s="7"/>
    </row>
    <row r="337" spans="8:9" ht="13.2" hidden="1">
      <c r="H337" s="6"/>
      <c r="I337" s="7"/>
    </row>
    <row r="338" spans="8:9" ht="13.2" hidden="1">
      <c r="H338" s="6"/>
      <c r="I338" s="7"/>
    </row>
    <row r="339" spans="8:9" ht="13.2" hidden="1">
      <c r="H339" s="6"/>
      <c r="I339" s="7"/>
    </row>
    <row r="340" spans="8:9" ht="13.2" hidden="1">
      <c r="H340" s="6"/>
      <c r="I340" s="7"/>
    </row>
    <row r="341" spans="8:9" ht="13.2" hidden="1">
      <c r="H341" s="6"/>
      <c r="I341" s="7"/>
    </row>
    <row r="342" spans="8:9" ht="13.2" hidden="1">
      <c r="H342" s="6"/>
      <c r="I342" s="7"/>
    </row>
    <row r="343" spans="8:9" ht="13.2" hidden="1">
      <c r="H343" s="6"/>
      <c r="I343" s="7"/>
    </row>
    <row r="344" spans="8:9" ht="13.2" hidden="1">
      <c r="H344" s="6"/>
      <c r="I344" s="7"/>
    </row>
    <row r="345" spans="8:9" ht="13.2" hidden="1">
      <c r="H345" s="6"/>
      <c r="I345" s="7"/>
    </row>
    <row r="346" spans="8:9" ht="13.2" hidden="1">
      <c r="H346" s="6"/>
      <c r="I346" s="7"/>
    </row>
    <row r="347" spans="8:9" ht="13.2" hidden="1">
      <c r="H347" s="6"/>
      <c r="I347" s="7"/>
    </row>
    <row r="348" spans="8:9" ht="13.2" hidden="1">
      <c r="H348" s="6"/>
      <c r="I348" s="7"/>
    </row>
    <row r="349" spans="8:9" ht="13.2" hidden="1">
      <c r="H349" s="6"/>
      <c r="I349" s="7"/>
    </row>
    <row r="350" spans="8:9" ht="13.2" hidden="1">
      <c r="H350" s="6"/>
      <c r="I350" s="7"/>
    </row>
    <row r="351" spans="8:9" ht="13.2" hidden="1">
      <c r="H351" s="6"/>
      <c r="I351" s="7"/>
    </row>
    <row r="352" spans="8:9" ht="13.2" hidden="1">
      <c r="H352" s="6"/>
      <c r="I352" s="7"/>
    </row>
    <row r="353" spans="8:9" ht="13.2" hidden="1">
      <c r="H353" s="6"/>
      <c r="I353" s="7"/>
    </row>
    <row r="354" spans="8:9" ht="13.2" hidden="1">
      <c r="H354" s="6"/>
      <c r="I354" s="7"/>
    </row>
    <row r="355" spans="8:9" ht="13.2" hidden="1">
      <c r="H355" s="6"/>
      <c r="I355" s="7"/>
    </row>
    <row r="356" spans="8:9" ht="13.2" hidden="1">
      <c r="H356" s="6"/>
      <c r="I356" s="7"/>
    </row>
    <row r="357" spans="8:9" ht="13.2" hidden="1">
      <c r="H357" s="6"/>
      <c r="I357" s="7"/>
    </row>
    <row r="358" spans="8:9" ht="13.2" hidden="1">
      <c r="H358" s="6"/>
      <c r="I358" s="7"/>
    </row>
    <row r="359" spans="8:9" ht="13.2" hidden="1">
      <c r="H359" s="6"/>
      <c r="I359" s="7"/>
    </row>
    <row r="360" spans="8:9" ht="13.2" hidden="1">
      <c r="H360" s="6"/>
      <c r="I360" s="7"/>
    </row>
    <row r="361" spans="8:9" ht="13.2" hidden="1">
      <c r="H361" s="6"/>
      <c r="I361" s="7"/>
    </row>
    <row r="362" spans="8:9" ht="13.2" hidden="1">
      <c r="H362" s="6"/>
      <c r="I362" s="7"/>
    </row>
    <row r="363" spans="8:9" ht="13.2" hidden="1">
      <c r="H363" s="6"/>
      <c r="I363" s="7"/>
    </row>
    <row r="364" spans="8:9" ht="13.2" hidden="1">
      <c r="H364" s="6"/>
      <c r="I364" s="7"/>
    </row>
    <row r="365" spans="8:9" ht="13.2" hidden="1">
      <c r="H365" s="6"/>
      <c r="I365" s="7"/>
    </row>
    <row r="366" spans="8:9" ht="13.2" hidden="1">
      <c r="H366" s="6"/>
      <c r="I366" s="7"/>
    </row>
    <row r="367" spans="8:9" ht="13.2" hidden="1">
      <c r="H367" s="6"/>
      <c r="I367" s="7"/>
    </row>
    <row r="368" spans="8:9" ht="13.2" hidden="1">
      <c r="H368" s="6"/>
      <c r="I368" s="7"/>
    </row>
    <row r="369" spans="8:9" ht="13.2" hidden="1">
      <c r="H369" s="6"/>
      <c r="I369" s="7"/>
    </row>
    <row r="370" spans="8:9" ht="13.2" hidden="1">
      <c r="H370" s="6"/>
      <c r="I370" s="7"/>
    </row>
    <row r="371" spans="8:9" ht="13.2" hidden="1">
      <c r="H371" s="6"/>
      <c r="I371" s="7"/>
    </row>
    <row r="372" spans="8:9" ht="13.2" hidden="1">
      <c r="H372" s="6"/>
      <c r="I372" s="7"/>
    </row>
    <row r="373" spans="8:9" ht="13.2" hidden="1">
      <c r="H373" s="6"/>
      <c r="I373" s="7"/>
    </row>
    <row r="374" spans="8:9" ht="13.2" hidden="1">
      <c r="H374" s="6"/>
      <c r="I374" s="7"/>
    </row>
    <row r="375" spans="8:9" ht="13.2" hidden="1">
      <c r="H375" s="6"/>
      <c r="I375" s="7"/>
    </row>
    <row r="376" spans="8:9" ht="13.2" hidden="1">
      <c r="H376" s="6"/>
      <c r="I376" s="7"/>
    </row>
    <row r="377" spans="8:9" ht="13.2" hidden="1">
      <c r="H377" s="6"/>
      <c r="I377" s="7"/>
    </row>
    <row r="378" spans="8:9" ht="13.2" hidden="1">
      <c r="H378" s="6"/>
      <c r="I378" s="7"/>
    </row>
    <row r="379" spans="8:9" ht="13.2" hidden="1">
      <c r="H379" s="6"/>
      <c r="I379" s="7"/>
    </row>
    <row r="380" spans="8:9" ht="13.2" hidden="1">
      <c r="H380" s="6"/>
      <c r="I380" s="7"/>
    </row>
    <row r="381" spans="8:9" ht="13.2" hidden="1">
      <c r="H381" s="6"/>
      <c r="I381" s="7"/>
    </row>
    <row r="382" spans="8:9" ht="13.2" hidden="1">
      <c r="H382" s="6"/>
      <c r="I382" s="7"/>
    </row>
    <row r="383" spans="8:9" ht="13.2" hidden="1">
      <c r="H383" s="6"/>
      <c r="I383" s="7"/>
    </row>
    <row r="384" spans="8:9" ht="13.2" hidden="1">
      <c r="H384" s="6"/>
      <c r="I384" s="7"/>
    </row>
    <row r="385" spans="8:9" ht="13.2" hidden="1">
      <c r="H385" s="6"/>
      <c r="I385" s="7"/>
    </row>
    <row r="386" spans="8:9" ht="13.2" hidden="1">
      <c r="H386" s="6"/>
      <c r="I386" s="7"/>
    </row>
    <row r="387" spans="8:9" ht="13.2" hidden="1">
      <c r="H387" s="6"/>
      <c r="I387" s="7"/>
    </row>
    <row r="388" spans="8:9" ht="13.2" hidden="1">
      <c r="H388" s="6"/>
      <c r="I388" s="7"/>
    </row>
    <row r="389" spans="8:9" ht="13.2" hidden="1">
      <c r="H389" s="6"/>
      <c r="I389" s="7"/>
    </row>
    <row r="390" spans="8:9" ht="13.2" hidden="1">
      <c r="H390" s="6"/>
      <c r="I390" s="7"/>
    </row>
    <row r="391" spans="8:9" ht="13.2" hidden="1">
      <c r="H391" s="6"/>
      <c r="I391" s="7"/>
    </row>
    <row r="392" spans="8:9" ht="13.2" hidden="1">
      <c r="H392" s="6"/>
      <c r="I392" s="7"/>
    </row>
    <row r="393" spans="8:9" ht="13.2" hidden="1">
      <c r="H393" s="6"/>
      <c r="I393" s="7"/>
    </row>
    <row r="394" spans="8:9" ht="13.2" hidden="1">
      <c r="H394" s="6"/>
      <c r="I394" s="7"/>
    </row>
    <row r="395" spans="8:9" ht="13.2" hidden="1">
      <c r="H395" s="6"/>
      <c r="I395" s="7"/>
    </row>
    <row r="396" spans="8:9" ht="13.2" hidden="1">
      <c r="H396" s="6"/>
      <c r="I396" s="7"/>
    </row>
    <row r="397" spans="8:9" ht="13.2" hidden="1">
      <c r="H397" s="6"/>
      <c r="I397" s="7"/>
    </row>
    <row r="398" spans="8:9" ht="13.2" hidden="1">
      <c r="H398" s="6"/>
      <c r="I398" s="7"/>
    </row>
    <row r="399" spans="8:9" ht="13.2" hidden="1">
      <c r="H399" s="6"/>
      <c r="I399" s="7"/>
    </row>
    <row r="400" spans="8:9" ht="13.2" hidden="1">
      <c r="H400" s="6"/>
      <c r="I400" s="7"/>
    </row>
    <row r="401" spans="8:9" ht="13.2" hidden="1">
      <c r="H401" s="6"/>
      <c r="I401" s="7"/>
    </row>
    <row r="402" spans="8:9" ht="13.2" hidden="1">
      <c r="H402" s="6"/>
      <c r="I402" s="7"/>
    </row>
    <row r="403" spans="8:9" ht="13.2" hidden="1">
      <c r="H403" s="6"/>
      <c r="I403" s="7"/>
    </row>
    <row r="404" spans="8:9" ht="13.2" hidden="1">
      <c r="H404" s="6"/>
      <c r="I404" s="7"/>
    </row>
    <row r="405" spans="8:9" ht="13.2" hidden="1">
      <c r="H405" s="6"/>
      <c r="I405" s="7"/>
    </row>
    <row r="406" spans="8:9" ht="13.2" hidden="1">
      <c r="H406" s="6"/>
      <c r="I406" s="7"/>
    </row>
    <row r="407" spans="8:9" ht="13.2" hidden="1">
      <c r="H407" s="6"/>
      <c r="I407" s="7"/>
    </row>
    <row r="408" spans="8:9" ht="13.2" hidden="1">
      <c r="H408" s="6"/>
      <c r="I408" s="7"/>
    </row>
    <row r="409" spans="8:9" ht="13.2" hidden="1">
      <c r="H409" s="6"/>
      <c r="I409" s="7"/>
    </row>
    <row r="410" spans="8:9" ht="13.2" hidden="1">
      <c r="H410" s="6"/>
      <c r="I410" s="7"/>
    </row>
    <row r="411" spans="8:9" ht="13.2" hidden="1">
      <c r="H411" s="6"/>
      <c r="I411" s="7"/>
    </row>
    <row r="412" spans="8:9" ht="13.2" hidden="1">
      <c r="H412" s="6"/>
      <c r="I412" s="7"/>
    </row>
    <row r="413" spans="8:9" ht="13.2" hidden="1">
      <c r="H413" s="6"/>
      <c r="I413" s="7"/>
    </row>
    <row r="414" spans="8:9" ht="13.2" hidden="1">
      <c r="H414" s="6"/>
      <c r="I414" s="7"/>
    </row>
    <row r="415" spans="8:9" ht="13.2" hidden="1">
      <c r="H415" s="6"/>
      <c r="I415" s="7"/>
    </row>
    <row r="416" spans="8:9" ht="13.2" hidden="1">
      <c r="H416" s="6"/>
      <c r="I416" s="7"/>
    </row>
    <row r="417" spans="8:9" ht="13.2" hidden="1">
      <c r="H417" s="6"/>
      <c r="I417" s="7"/>
    </row>
    <row r="418" spans="8:9" ht="13.2" hidden="1">
      <c r="H418" s="6"/>
      <c r="I418" s="7"/>
    </row>
    <row r="419" spans="8:9" ht="13.2" hidden="1">
      <c r="H419" s="6"/>
      <c r="I419" s="7"/>
    </row>
    <row r="420" spans="8:9" ht="13.2" hidden="1">
      <c r="H420" s="6"/>
      <c r="I420" s="7"/>
    </row>
    <row r="421" spans="8:9" ht="13.2" hidden="1">
      <c r="H421" s="6"/>
      <c r="I421" s="7"/>
    </row>
    <row r="422" spans="8:9" ht="13.2" hidden="1">
      <c r="H422" s="6"/>
      <c r="I422" s="7"/>
    </row>
    <row r="423" spans="8:9" ht="13.2" hidden="1">
      <c r="H423" s="6"/>
      <c r="I423" s="7"/>
    </row>
    <row r="424" spans="8:9" ht="13.2" hidden="1">
      <c r="H424" s="6"/>
      <c r="I424" s="7"/>
    </row>
    <row r="425" spans="8:9" ht="13.2" hidden="1">
      <c r="H425" s="6"/>
      <c r="I425" s="7"/>
    </row>
    <row r="426" spans="8:9" ht="13.2" hidden="1">
      <c r="H426" s="6"/>
      <c r="I426" s="7"/>
    </row>
    <row r="427" spans="8:9" ht="13.2" hidden="1">
      <c r="H427" s="6"/>
      <c r="I427" s="7"/>
    </row>
    <row r="428" spans="8:9" ht="13.2" hidden="1">
      <c r="H428" s="6"/>
      <c r="I428" s="7"/>
    </row>
    <row r="429" spans="8:9" ht="13.2" hidden="1">
      <c r="H429" s="6"/>
      <c r="I429" s="7"/>
    </row>
    <row r="430" spans="8:9" ht="13.2" hidden="1">
      <c r="H430" s="6"/>
      <c r="I430" s="7"/>
    </row>
    <row r="431" spans="8:9" ht="13.2" hidden="1">
      <c r="H431" s="6"/>
      <c r="I431" s="7"/>
    </row>
    <row r="432" spans="8:9" ht="13.2" hidden="1">
      <c r="H432" s="6"/>
      <c r="I432" s="7"/>
    </row>
    <row r="433" spans="8:9" ht="13.2" hidden="1">
      <c r="H433" s="6"/>
      <c r="I433" s="7"/>
    </row>
    <row r="434" spans="8:9" ht="13.2" hidden="1">
      <c r="H434" s="6"/>
      <c r="I434" s="7"/>
    </row>
    <row r="435" spans="8:9" ht="13.2" hidden="1">
      <c r="H435" s="6"/>
      <c r="I435" s="7"/>
    </row>
    <row r="436" spans="8:9" ht="13.2" hidden="1">
      <c r="H436" s="6"/>
      <c r="I436" s="7"/>
    </row>
    <row r="437" spans="8:9" ht="13.2" hidden="1">
      <c r="H437" s="6"/>
      <c r="I437" s="7"/>
    </row>
    <row r="438" spans="8:9" ht="13.2" hidden="1">
      <c r="H438" s="6"/>
      <c r="I438" s="7"/>
    </row>
    <row r="439" spans="8:9" ht="13.2" hidden="1">
      <c r="H439" s="6"/>
      <c r="I439" s="7"/>
    </row>
    <row r="440" spans="8:9" ht="13.2" hidden="1">
      <c r="H440" s="6"/>
      <c r="I440" s="7"/>
    </row>
    <row r="441" spans="8:9" ht="13.2" hidden="1">
      <c r="H441" s="6"/>
      <c r="I441" s="7"/>
    </row>
    <row r="442" spans="8:9" ht="13.2" hidden="1">
      <c r="H442" s="6"/>
      <c r="I442" s="7"/>
    </row>
    <row r="443" spans="8:9" ht="13.2" hidden="1">
      <c r="H443" s="6"/>
      <c r="I443" s="7"/>
    </row>
    <row r="444" spans="8:9" ht="13.2" hidden="1">
      <c r="H444" s="6"/>
      <c r="I444" s="7"/>
    </row>
    <row r="445" spans="8:9" ht="13.2" hidden="1">
      <c r="H445" s="6"/>
      <c r="I445" s="7"/>
    </row>
    <row r="446" spans="8:9" ht="13.2" hidden="1">
      <c r="H446" s="6"/>
      <c r="I446" s="7"/>
    </row>
    <row r="447" spans="8:9" ht="13.2" hidden="1">
      <c r="H447" s="6"/>
      <c r="I447" s="7"/>
    </row>
    <row r="448" spans="8:9" ht="13.2" hidden="1">
      <c r="H448" s="6"/>
      <c r="I448" s="7"/>
    </row>
    <row r="449" spans="8:9" ht="13.2" hidden="1">
      <c r="H449" s="6"/>
      <c r="I449" s="7"/>
    </row>
    <row r="450" spans="8:9" ht="13.2" hidden="1">
      <c r="H450" s="6"/>
      <c r="I450" s="7"/>
    </row>
    <row r="451" spans="8:9" ht="13.2" hidden="1">
      <c r="H451" s="6"/>
      <c r="I451" s="7"/>
    </row>
    <row r="452" spans="8:9" ht="13.2" hidden="1">
      <c r="H452" s="6"/>
      <c r="I452" s="7"/>
    </row>
    <row r="453" spans="8:9" ht="13.2" hidden="1">
      <c r="H453" s="6"/>
      <c r="I453" s="7"/>
    </row>
    <row r="454" spans="8:9" ht="13.2" hidden="1">
      <c r="H454" s="6"/>
      <c r="I454" s="7"/>
    </row>
    <row r="455" spans="8:9" ht="13.2" hidden="1">
      <c r="H455" s="6"/>
      <c r="I455" s="7"/>
    </row>
    <row r="456" spans="8:9" ht="13.2" hidden="1">
      <c r="H456" s="6"/>
      <c r="I456" s="7"/>
    </row>
    <row r="457" spans="8:9" ht="13.2" hidden="1">
      <c r="H457" s="6"/>
      <c r="I457" s="7"/>
    </row>
    <row r="458" spans="8:9" ht="13.2" hidden="1">
      <c r="H458" s="6"/>
      <c r="I458" s="7"/>
    </row>
    <row r="459" spans="8:9" ht="13.2" hidden="1">
      <c r="H459" s="6"/>
      <c r="I459" s="7"/>
    </row>
    <row r="460" spans="8:9" ht="13.2" hidden="1">
      <c r="H460" s="6"/>
      <c r="I460" s="7"/>
    </row>
    <row r="461" spans="8:9" ht="13.2" hidden="1">
      <c r="H461" s="6"/>
      <c r="I461" s="7"/>
    </row>
    <row r="462" spans="8:9" ht="13.2" hidden="1">
      <c r="H462" s="6"/>
      <c r="I462" s="7"/>
    </row>
    <row r="463" spans="8:9" ht="13.2" hidden="1">
      <c r="H463" s="6"/>
      <c r="I463" s="7"/>
    </row>
    <row r="464" spans="8:9" ht="13.2" hidden="1">
      <c r="H464" s="6"/>
      <c r="I464" s="7"/>
    </row>
    <row r="465" spans="8:9" ht="13.2" hidden="1">
      <c r="H465" s="6"/>
      <c r="I465" s="7"/>
    </row>
    <row r="466" spans="8:9" ht="13.2" hidden="1">
      <c r="H466" s="6"/>
      <c r="I466" s="7"/>
    </row>
    <row r="467" spans="8:9" ht="13.2" hidden="1">
      <c r="H467" s="6"/>
      <c r="I467" s="7"/>
    </row>
    <row r="468" spans="8:9" ht="13.2" hidden="1">
      <c r="H468" s="6"/>
      <c r="I468" s="7"/>
    </row>
    <row r="469" spans="8:9" ht="13.2" hidden="1">
      <c r="H469" s="6"/>
      <c r="I469" s="7"/>
    </row>
    <row r="470" spans="8:9" ht="13.2" hidden="1">
      <c r="H470" s="6"/>
      <c r="I470" s="7"/>
    </row>
    <row r="471" spans="8:9" ht="13.2" hidden="1">
      <c r="H471" s="6"/>
      <c r="I471" s="7"/>
    </row>
    <row r="472" spans="8:9" ht="13.2" hidden="1">
      <c r="H472" s="6"/>
      <c r="I472" s="7"/>
    </row>
    <row r="473" spans="8:9" ht="13.2" hidden="1">
      <c r="H473" s="6"/>
      <c r="I473" s="7"/>
    </row>
    <row r="474" spans="8:9" ht="13.2" hidden="1">
      <c r="H474" s="6"/>
      <c r="I474" s="7"/>
    </row>
    <row r="475" spans="8:9" ht="13.2" hidden="1">
      <c r="H475" s="6"/>
      <c r="I475" s="7"/>
    </row>
    <row r="476" spans="8:9" ht="13.2" hidden="1">
      <c r="H476" s="6"/>
      <c r="I476" s="7"/>
    </row>
    <row r="477" spans="8:9" ht="13.2" hidden="1">
      <c r="H477" s="6"/>
      <c r="I477" s="7"/>
    </row>
    <row r="478" spans="8:9" ht="13.2" hidden="1">
      <c r="H478" s="6"/>
      <c r="I478" s="7"/>
    </row>
    <row r="479" spans="8:9" ht="13.2" hidden="1">
      <c r="H479" s="6"/>
      <c r="I479" s="7"/>
    </row>
    <row r="480" spans="8:9" ht="13.2" hidden="1">
      <c r="H480" s="6"/>
      <c r="I480" s="7"/>
    </row>
    <row r="481" spans="8:9" ht="13.2" hidden="1">
      <c r="H481" s="6"/>
      <c r="I481" s="7"/>
    </row>
    <row r="482" spans="8:9" ht="13.2" hidden="1">
      <c r="H482" s="6"/>
      <c r="I482" s="7"/>
    </row>
    <row r="483" spans="8:9" ht="13.2" hidden="1">
      <c r="H483" s="6"/>
      <c r="I483" s="7"/>
    </row>
    <row r="484" spans="8:9" ht="13.2" hidden="1">
      <c r="H484" s="6"/>
      <c r="I484" s="7"/>
    </row>
    <row r="485" spans="8:9" ht="13.2" hidden="1">
      <c r="H485" s="6"/>
      <c r="I485" s="7"/>
    </row>
    <row r="486" spans="8:9" ht="13.2" hidden="1">
      <c r="H486" s="6"/>
      <c r="I486" s="7"/>
    </row>
    <row r="487" spans="8:9" ht="13.2" hidden="1">
      <c r="H487" s="6"/>
      <c r="I487" s="7"/>
    </row>
    <row r="488" spans="8:9" ht="13.2" hidden="1">
      <c r="H488" s="6"/>
      <c r="I488" s="7"/>
    </row>
    <row r="489" spans="8:9" ht="13.2" hidden="1">
      <c r="H489" s="6"/>
      <c r="I489" s="7"/>
    </row>
    <row r="490" spans="8:9" ht="13.2" hidden="1">
      <c r="H490" s="6"/>
      <c r="I490" s="7"/>
    </row>
    <row r="491" spans="8:9" ht="13.2" hidden="1">
      <c r="H491" s="6"/>
      <c r="I491" s="7"/>
    </row>
    <row r="492" spans="8:9" ht="13.2" hidden="1">
      <c r="H492" s="6"/>
      <c r="I492" s="7"/>
    </row>
    <row r="493" spans="8:9" ht="13.2" hidden="1">
      <c r="H493" s="6"/>
      <c r="I493" s="7"/>
    </row>
    <row r="494" spans="8:9" ht="13.2" hidden="1">
      <c r="H494" s="6"/>
      <c r="I494" s="7"/>
    </row>
    <row r="495" spans="8:9" ht="13.2" hidden="1">
      <c r="H495" s="6"/>
      <c r="I495" s="7"/>
    </row>
    <row r="496" spans="8:9" ht="13.2" hidden="1">
      <c r="H496" s="6"/>
      <c r="I496" s="7"/>
    </row>
    <row r="497" spans="8:9" ht="13.2" hidden="1">
      <c r="H497" s="6"/>
      <c r="I497" s="7"/>
    </row>
    <row r="498" spans="8:9" ht="13.2" hidden="1">
      <c r="H498" s="6"/>
      <c r="I498" s="7"/>
    </row>
    <row r="499" spans="8:9" ht="13.2" hidden="1">
      <c r="H499" s="6"/>
      <c r="I499" s="7"/>
    </row>
    <row r="500" spans="8:9" ht="13.2" hidden="1">
      <c r="H500" s="6"/>
      <c r="I500" s="7"/>
    </row>
    <row r="501" spans="8:9" ht="13.2" hidden="1">
      <c r="H501" s="6"/>
      <c r="I501" s="7"/>
    </row>
    <row r="502" spans="8:9" ht="13.2" hidden="1">
      <c r="H502" s="6"/>
      <c r="I502" s="7"/>
    </row>
    <row r="503" spans="8:9" ht="13.2" hidden="1">
      <c r="H503" s="6"/>
      <c r="I503" s="7"/>
    </row>
    <row r="504" spans="8:9" ht="13.2" hidden="1">
      <c r="H504" s="6"/>
      <c r="I504" s="7"/>
    </row>
    <row r="505" spans="8:9" ht="13.2" hidden="1">
      <c r="H505" s="6"/>
      <c r="I505" s="7"/>
    </row>
    <row r="506" spans="8:9" ht="13.2" hidden="1">
      <c r="H506" s="6"/>
      <c r="I506" s="7"/>
    </row>
    <row r="507" spans="8:9" ht="13.2" hidden="1">
      <c r="H507" s="6"/>
      <c r="I507" s="7"/>
    </row>
    <row r="508" spans="8:9" ht="13.2" hidden="1">
      <c r="H508" s="6"/>
      <c r="I508" s="7"/>
    </row>
    <row r="509" spans="8:9" ht="13.2" hidden="1">
      <c r="H509" s="6"/>
      <c r="I509" s="7"/>
    </row>
    <row r="510" spans="8:9" ht="13.2" hidden="1">
      <c r="H510" s="6"/>
      <c r="I510" s="7"/>
    </row>
    <row r="511" spans="8:9" ht="13.2" hidden="1">
      <c r="H511" s="6"/>
      <c r="I511" s="7"/>
    </row>
    <row r="512" spans="8:9" ht="13.2" hidden="1">
      <c r="H512" s="6"/>
      <c r="I512" s="7"/>
    </row>
    <row r="513" spans="8:9" ht="13.2" hidden="1">
      <c r="H513" s="6"/>
      <c r="I513" s="7"/>
    </row>
    <row r="514" spans="8:9" ht="13.2" hidden="1">
      <c r="H514" s="6"/>
      <c r="I514" s="7"/>
    </row>
    <row r="515" spans="8:9" ht="13.2" hidden="1">
      <c r="H515" s="6"/>
      <c r="I515" s="7"/>
    </row>
    <row r="516" spans="8:9" ht="13.2" hidden="1">
      <c r="H516" s="6"/>
      <c r="I516" s="7"/>
    </row>
    <row r="517" spans="8:9" ht="13.2" hidden="1">
      <c r="H517" s="6"/>
      <c r="I517" s="7"/>
    </row>
    <row r="518" spans="8:9" ht="13.2" hidden="1">
      <c r="H518" s="6"/>
      <c r="I518" s="7"/>
    </row>
    <row r="519" spans="8:9" ht="13.2" hidden="1">
      <c r="H519" s="6"/>
      <c r="I519" s="7"/>
    </row>
    <row r="520" spans="8:9" ht="13.2" hidden="1">
      <c r="H520" s="6"/>
      <c r="I520" s="7"/>
    </row>
    <row r="521" spans="8:9" ht="13.2" hidden="1">
      <c r="H521" s="6"/>
      <c r="I521" s="7"/>
    </row>
    <row r="522" spans="8:9" ht="13.2" hidden="1">
      <c r="H522" s="6"/>
      <c r="I522" s="7"/>
    </row>
    <row r="523" spans="8:9" ht="13.2" hidden="1">
      <c r="H523" s="6"/>
      <c r="I523" s="7"/>
    </row>
    <row r="524" spans="8:9" ht="13.2" hidden="1">
      <c r="H524" s="6"/>
      <c r="I524" s="7"/>
    </row>
    <row r="525" spans="8:9" ht="13.2" hidden="1">
      <c r="H525" s="6"/>
      <c r="I525" s="7"/>
    </row>
    <row r="526" spans="8:9" ht="13.2" hidden="1">
      <c r="H526" s="6"/>
      <c r="I526" s="7"/>
    </row>
    <row r="527" spans="8:9" ht="13.2" hidden="1">
      <c r="H527" s="6"/>
      <c r="I527" s="7"/>
    </row>
    <row r="528" spans="8:9" ht="13.2" hidden="1">
      <c r="H528" s="6"/>
      <c r="I528" s="7"/>
    </row>
    <row r="529" spans="8:9" ht="13.2" hidden="1">
      <c r="H529" s="6"/>
      <c r="I529" s="7"/>
    </row>
    <row r="530" spans="8:9" ht="13.2" hidden="1">
      <c r="H530" s="6"/>
      <c r="I530" s="7"/>
    </row>
    <row r="531" spans="8:9" ht="13.2" hidden="1">
      <c r="H531" s="6"/>
      <c r="I531" s="7"/>
    </row>
    <row r="532" spans="8:9" ht="13.2" hidden="1">
      <c r="H532" s="6"/>
      <c r="I532" s="7"/>
    </row>
    <row r="533" spans="8:9" ht="13.2" hidden="1">
      <c r="H533" s="6"/>
      <c r="I533" s="7"/>
    </row>
    <row r="534" spans="8:9" ht="13.2" hidden="1">
      <c r="H534" s="6"/>
      <c r="I534" s="7"/>
    </row>
    <row r="535" spans="8:9" ht="13.2" hidden="1">
      <c r="H535" s="6"/>
      <c r="I535" s="7"/>
    </row>
    <row r="536" spans="8:9" ht="13.2" hidden="1">
      <c r="H536" s="6"/>
      <c r="I536" s="7"/>
    </row>
    <row r="537" spans="8:9" ht="13.2" hidden="1">
      <c r="H537" s="6"/>
      <c r="I537" s="7"/>
    </row>
    <row r="538" spans="8:9" ht="13.2" hidden="1">
      <c r="H538" s="6"/>
      <c r="I538" s="7"/>
    </row>
    <row r="539" spans="8:9" ht="13.2" hidden="1">
      <c r="H539" s="6"/>
      <c r="I539" s="7"/>
    </row>
    <row r="540" spans="8:9" ht="13.2" hidden="1">
      <c r="H540" s="6"/>
      <c r="I540" s="7"/>
    </row>
    <row r="541" spans="8:9" ht="13.2" hidden="1">
      <c r="H541" s="6"/>
      <c r="I541" s="7"/>
    </row>
    <row r="542" spans="8:9" ht="13.2" hidden="1">
      <c r="H542" s="6"/>
      <c r="I542" s="7"/>
    </row>
    <row r="543" spans="8:9" ht="13.2" hidden="1">
      <c r="H543" s="6"/>
      <c r="I543" s="7"/>
    </row>
    <row r="544" spans="8:9" ht="13.2" hidden="1">
      <c r="H544" s="6"/>
      <c r="I544" s="7"/>
    </row>
    <row r="545" spans="8:9" ht="13.2" hidden="1">
      <c r="H545" s="6"/>
      <c r="I545" s="7"/>
    </row>
    <row r="546" spans="8:9" ht="13.2" hidden="1">
      <c r="H546" s="6"/>
      <c r="I546" s="7"/>
    </row>
    <row r="547" spans="8:9" ht="13.2" hidden="1">
      <c r="H547" s="6"/>
      <c r="I547" s="7"/>
    </row>
    <row r="548" spans="8:9" ht="13.2" hidden="1">
      <c r="H548" s="6"/>
      <c r="I548" s="7"/>
    </row>
    <row r="549" spans="8:9" ht="13.2" hidden="1">
      <c r="H549" s="6"/>
      <c r="I549" s="7"/>
    </row>
    <row r="550" spans="8:9" ht="13.2" hidden="1">
      <c r="H550" s="6"/>
      <c r="I550" s="7"/>
    </row>
    <row r="551" spans="8:9" ht="13.2" hidden="1">
      <c r="H551" s="6"/>
      <c r="I551" s="7"/>
    </row>
    <row r="552" spans="8:9" ht="13.2" hidden="1">
      <c r="H552" s="6"/>
      <c r="I552" s="7"/>
    </row>
    <row r="553" spans="8:9" ht="13.2" hidden="1">
      <c r="H553" s="6"/>
      <c r="I553" s="7"/>
    </row>
    <row r="554" spans="8:9" ht="13.2" hidden="1">
      <c r="H554" s="6"/>
      <c r="I554" s="7"/>
    </row>
    <row r="555" spans="8:9" ht="13.2" hidden="1">
      <c r="H555" s="6"/>
      <c r="I555" s="7"/>
    </row>
    <row r="556" spans="8:9" ht="13.2" hidden="1">
      <c r="H556" s="6"/>
      <c r="I556" s="7"/>
    </row>
    <row r="557" spans="8:9" ht="13.2" hidden="1">
      <c r="H557" s="6"/>
      <c r="I557" s="7"/>
    </row>
    <row r="558" spans="8:9" ht="13.2" hidden="1">
      <c r="H558" s="6"/>
      <c r="I558" s="7"/>
    </row>
    <row r="559" spans="8:9" ht="13.2" hidden="1">
      <c r="H559" s="6"/>
      <c r="I559" s="7"/>
    </row>
    <row r="560" spans="8:9" ht="13.2" hidden="1">
      <c r="H560" s="6"/>
      <c r="I560" s="7"/>
    </row>
    <row r="561" spans="8:9" ht="13.2" hidden="1">
      <c r="H561" s="6"/>
      <c r="I561" s="7"/>
    </row>
    <row r="562" spans="8:9" ht="13.2" hidden="1">
      <c r="H562" s="6"/>
      <c r="I562" s="7"/>
    </row>
    <row r="563" spans="8:9" ht="13.2" hidden="1">
      <c r="H563" s="6"/>
      <c r="I563" s="7"/>
    </row>
    <row r="564" spans="8:9" ht="13.2" hidden="1">
      <c r="H564" s="6"/>
      <c r="I564" s="7"/>
    </row>
    <row r="565" spans="8:9" ht="13.2" hidden="1">
      <c r="H565" s="6"/>
      <c r="I565" s="7"/>
    </row>
    <row r="566" spans="8:9" ht="13.2" hidden="1">
      <c r="H566" s="6"/>
      <c r="I566" s="7"/>
    </row>
    <row r="567" spans="8:9" ht="13.2" hidden="1">
      <c r="H567" s="6"/>
      <c r="I567" s="7"/>
    </row>
    <row r="568" spans="8:9" ht="13.2" hidden="1">
      <c r="H568" s="6"/>
      <c r="I568" s="7"/>
    </row>
    <row r="569" spans="8:9" ht="13.2" hidden="1">
      <c r="H569" s="6"/>
      <c r="I569" s="7"/>
    </row>
    <row r="570" spans="8:9" ht="13.2" hidden="1">
      <c r="H570" s="6"/>
      <c r="I570" s="7"/>
    </row>
    <row r="571" spans="8:9" ht="13.2" hidden="1">
      <c r="H571" s="6"/>
      <c r="I571" s="7"/>
    </row>
    <row r="572" spans="8:9" ht="13.2" hidden="1">
      <c r="H572" s="6"/>
      <c r="I572" s="7"/>
    </row>
    <row r="573" spans="8:9" ht="13.2" hidden="1">
      <c r="H573" s="6"/>
      <c r="I573" s="7"/>
    </row>
    <row r="574" spans="8:9" ht="13.2" hidden="1">
      <c r="H574" s="6"/>
      <c r="I574" s="7"/>
    </row>
    <row r="575" spans="8:9" ht="13.2" hidden="1">
      <c r="H575" s="6"/>
      <c r="I575" s="7"/>
    </row>
    <row r="576" spans="8:9" ht="13.2" hidden="1">
      <c r="H576" s="6"/>
      <c r="I576" s="7"/>
    </row>
    <row r="577" spans="8:9" ht="13.2" hidden="1">
      <c r="H577" s="6"/>
      <c r="I577" s="7"/>
    </row>
    <row r="578" spans="8:9" ht="13.2" hidden="1">
      <c r="H578" s="6"/>
      <c r="I578" s="7"/>
    </row>
    <row r="579" spans="8:9" ht="13.2" hidden="1">
      <c r="H579" s="6"/>
      <c r="I579" s="7"/>
    </row>
    <row r="580" spans="8:9" ht="13.2" hidden="1">
      <c r="H580" s="6"/>
      <c r="I580" s="7"/>
    </row>
    <row r="581" spans="8:9" ht="13.2" hidden="1">
      <c r="H581" s="6"/>
      <c r="I581" s="7"/>
    </row>
    <row r="582" spans="8:9" ht="13.2" hidden="1">
      <c r="H582" s="6"/>
      <c r="I582" s="7"/>
    </row>
    <row r="583" spans="8:9" ht="13.2" hidden="1">
      <c r="H583" s="6"/>
      <c r="I583" s="7"/>
    </row>
    <row r="584" spans="8:9" ht="13.2" hidden="1">
      <c r="H584" s="6"/>
      <c r="I584" s="7"/>
    </row>
    <row r="585" spans="8:9" ht="13.2" hidden="1">
      <c r="H585" s="6"/>
      <c r="I585" s="7"/>
    </row>
    <row r="586" spans="8:9" ht="13.2" hidden="1">
      <c r="H586" s="6"/>
      <c r="I586" s="7"/>
    </row>
    <row r="587" spans="8:9" ht="13.2" hidden="1">
      <c r="H587" s="6"/>
      <c r="I587" s="7"/>
    </row>
    <row r="588" spans="8:9" ht="13.2" hidden="1">
      <c r="H588" s="6"/>
      <c r="I588" s="7"/>
    </row>
    <row r="589" spans="8:9" ht="13.2" hidden="1">
      <c r="H589" s="6"/>
      <c r="I589" s="7"/>
    </row>
    <row r="590" spans="8:9" ht="13.2" hidden="1">
      <c r="H590" s="6"/>
      <c r="I590" s="7"/>
    </row>
    <row r="591" spans="8:9" ht="13.2" hidden="1">
      <c r="H591" s="6"/>
      <c r="I591" s="7"/>
    </row>
    <row r="592" spans="8:9" ht="13.2" hidden="1">
      <c r="H592" s="6"/>
      <c r="I592" s="7"/>
    </row>
    <row r="593" spans="8:9" ht="13.2" hidden="1">
      <c r="H593" s="6"/>
      <c r="I593" s="7"/>
    </row>
    <row r="594" spans="8:9" ht="13.2" hidden="1">
      <c r="H594" s="6"/>
      <c r="I594" s="7"/>
    </row>
    <row r="595" spans="8:9" ht="13.2" hidden="1">
      <c r="H595" s="6"/>
      <c r="I595" s="7"/>
    </row>
    <row r="596" spans="8:9" ht="13.2" hidden="1">
      <c r="H596" s="6"/>
      <c r="I596" s="7"/>
    </row>
    <row r="597" spans="8:9" ht="13.2" hidden="1">
      <c r="H597" s="6"/>
      <c r="I597" s="7"/>
    </row>
    <row r="598" spans="8:9" ht="13.2" hidden="1">
      <c r="H598" s="6"/>
      <c r="I598" s="7"/>
    </row>
    <row r="599" spans="8:9" ht="13.2" hidden="1">
      <c r="H599" s="6"/>
      <c r="I599" s="7"/>
    </row>
    <row r="600" spans="8:9" ht="13.2" hidden="1">
      <c r="H600" s="6"/>
      <c r="I600" s="7"/>
    </row>
    <row r="601" spans="8:9" ht="13.2" hidden="1">
      <c r="H601" s="6"/>
      <c r="I601" s="7"/>
    </row>
    <row r="602" spans="8:9" ht="13.2" hidden="1">
      <c r="H602" s="6"/>
      <c r="I602" s="7"/>
    </row>
    <row r="603" spans="8:9" ht="13.2" hidden="1">
      <c r="H603" s="6"/>
      <c r="I603" s="7"/>
    </row>
    <row r="604" spans="8:9" ht="13.2" hidden="1">
      <c r="H604" s="6"/>
      <c r="I604" s="7"/>
    </row>
    <row r="605" spans="8:9" ht="13.2" hidden="1">
      <c r="H605" s="6"/>
      <c r="I605" s="7"/>
    </row>
    <row r="606" spans="8:9" ht="13.2" hidden="1">
      <c r="H606" s="6"/>
      <c r="I606" s="7"/>
    </row>
    <row r="607" spans="8:9" ht="13.2" hidden="1">
      <c r="H607" s="6"/>
      <c r="I607" s="7"/>
    </row>
    <row r="608" spans="8:9" ht="13.2" hidden="1">
      <c r="H608" s="6"/>
      <c r="I608" s="7"/>
    </row>
    <row r="609" spans="8:9" ht="13.2" hidden="1">
      <c r="H609" s="6"/>
      <c r="I609" s="7"/>
    </row>
    <row r="610" spans="8:9" ht="13.2" hidden="1">
      <c r="H610" s="6"/>
      <c r="I610" s="7"/>
    </row>
    <row r="611" spans="8:9" ht="13.2" hidden="1">
      <c r="H611" s="6"/>
      <c r="I611" s="7"/>
    </row>
    <row r="612" spans="8:9" ht="13.2" hidden="1">
      <c r="H612" s="6"/>
      <c r="I612" s="7"/>
    </row>
    <row r="613" spans="8:9" ht="13.2" hidden="1">
      <c r="H613" s="6"/>
      <c r="I613" s="7"/>
    </row>
    <row r="614" spans="8:9" ht="13.2" hidden="1">
      <c r="H614" s="6"/>
      <c r="I614" s="7"/>
    </row>
    <row r="615" spans="8:9" ht="13.2" hidden="1">
      <c r="H615" s="6"/>
      <c r="I615" s="7"/>
    </row>
    <row r="616" spans="8:9" ht="13.2" hidden="1">
      <c r="H616" s="6"/>
      <c r="I616" s="7"/>
    </row>
    <row r="617" spans="8:9" ht="13.2" hidden="1">
      <c r="H617" s="6"/>
      <c r="I617" s="7"/>
    </row>
    <row r="618" spans="8:9" ht="13.2" hidden="1">
      <c r="H618" s="6"/>
      <c r="I618" s="7"/>
    </row>
    <row r="619" spans="8:9" ht="13.2" hidden="1">
      <c r="H619" s="6"/>
      <c r="I619" s="7"/>
    </row>
    <row r="620" spans="8:9" ht="13.2" hidden="1">
      <c r="H620" s="6"/>
      <c r="I620" s="7"/>
    </row>
    <row r="621" spans="8:9" ht="13.2" hidden="1">
      <c r="H621" s="6"/>
      <c r="I621" s="7"/>
    </row>
    <row r="622" spans="8:9" ht="13.2" hidden="1">
      <c r="H622" s="6"/>
      <c r="I622" s="7"/>
    </row>
    <row r="623" spans="8:9" ht="13.2" hidden="1">
      <c r="H623" s="6"/>
      <c r="I623" s="7"/>
    </row>
    <row r="624" spans="8:9" ht="13.2" hidden="1">
      <c r="H624" s="6"/>
      <c r="I624" s="7"/>
    </row>
    <row r="625" spans="8:9" ht="13.2" hidden="1">
      <c r="H625" s="6"/>
      <c r="I625" s="7"/>
    </row>
    <row r="626" spans="8:9" ht="13.2" hidden="1">
      <c r="H626" s="6"/>
      <c r="I626" s="7"/>
    </row>
    <row r="627" spans="8:9" ht="13.2" hidden="1">
      <c r="H627" s="6"/>
      <c r="I627" s="7"/>
    </row>
    <row r="628" spans="8:9" ht="13.2" hidden="1">
      <c r="H628" s="6"/>
      <c r="I628" s="7"/>
    </row>
    <row r="629" spans="8:9" ht="13.2" hidden="1">
      <c r="H629" s="6"/>
      <c r="I629" s="7"/>
    </row>
    <row r="630" spans="8:9" ht="13.2" hidden="1">
      <c r="H630" s="6"/>
      <c r="I630" s="7"/>
    </row>
    <row r="631" spans="8:9" ht="13.2" hidden="1">
      <c r="H631" s="6"/>
      <c r="I631" s="7"/>
    </row>
    <row r="632" spans="8:9" ht="13.2" hidden="1">
      <c r="H632" s="6"/>
      <c r="I632" s="7"/>
    </row>
    <row r="633" spans="8:9" ht="13.2" hidden="1">
      <c r="H633" s="6"/>
      <c r="I633" s="7"/>
    </row>
    <row r="634" spans="8:9" ht="13.2" hidden="1">
      <c r="H634" s="6"/>
      <c r="I634" s="7"/>
    </row>
    <row r="635" spans="8:9" ht="13.2" hidden="1">
      <c r="H635" s="6"/>
      <c r="I635" s="7"/>
    </row>
    <row r="636" spans="8:9" ht="13.2" hidden="1">
      <c r="H636" s="6"/>
      <c r="I636" s="7"/>
    </row>
    <row r="637" spans="8:9" ht="13.2" hidden="1">
      <c r="H637" s="6"/>
      <c r="I637" s="7"/>
    </row>
    <row r="638" spans="8:9" ht="13.2" hidden="1">
      <c r="H638" s="6"/>
      <c r="I638" s="7"/>
    </row>
    <row r="639" spans="8:9" ht="13.2" hidden="1">
      <c r="H639" s="6"/>
      <c r="I639" s="7"/>
    </row>
    <row r="640" spans="8:9" ht="13.2" hidden="1">
      <c r="H640" s="6"/>
      <c r="I640" s="7"/>
    </row>
    <row r="641" spans="8:9" ht="13.2" hidden="1">
      <c r="H641" s="6"/>
      <c r="I641" s="7"/>
    </row>
    <row r="642" spans="8:9" ht="13.2" hidden="1">
      <c r="H642" s="6"/>
      <c r="I642" s="7"/>
    </row>
    <row r="643" spans="8:9" ht="13.2" hidden="1">
      <c r="H643" s="6"/>
      <c r="I643" s="7"/>
    </row>
    <row r="644" spans="8:9" ht="13.2" hidden="1">
      <c r="H644" s="6"/>
      <c r="I644" s="7"/>
    </row>
    <row r="645" spans="8:9" ht="13.2" hidden="1">
      <c r="H645" s="6"/>
      <c r="I645" s="7"/>
    </row>
    <row r="646" spans="8:9" ht="13.2" hidden="1">
      <c r="H646" s="6"/>
      <c r="I646" s="7"/>
    </row>
    <row r="647" spans="8:9" ht="13.2" hidden="1">
      <c r="H647" s="6"/>
      <c r="I647" s="7"/>
    </row>
    <row r="648" spans="8:9" ht="13.2" hidden="1">
      <c r="H648" s="6"/>
      <c r="I648" s="7"/>
    </row>
    <row r="649" spans="8:9" ht="13.2" hidden="1">
      <c r="H649" s="6"/>
      <c r="I649" s="7"/>
    </row>
    <row r="650" spans="8:9" ht="13.2" hidden="1">
      <c r="H650" s="6"/>
      <c r="I650" s="7"/>
    </row>
    <row r="651" spans="8:9" ht="13.2" hidden="1">
      <c r="H651" s="6"/>
      <c r="I651" s="7"/>
    </row>
    <row r="652" spans="8:9" ht="13.2" hidden="1">
      <c r="H652" s="6"/>
      <c r="I652" s="7"/>
    </row>
    <row r="653" spans="8:9" ht="13.2" hidden="1">
      <c r="H653" s="6"/>
      <c r="I653" s="7"/>
    </row>
    <row r="654" spans="8:9" ht="13.2" hidden="1">
      <c r="H654" s="6"/>
      <c r="I654" s="7"/>
    </row>
    <row r="655" spans="8:9" ht="13.2" hidden="1">
      <c r="H655" s="6"/>
      <c r="I655" s="7"/>
    </row>
    <row r="656" spans="8:9" ht="13.2" hidden="1">
      <c r="H656" s="6"/>
      <c r="I656" s="7"/>
    </row>
    <row r="657" spans="8:9" ht="13.2" hidden="1">
      <c r="H657" s="6"/>
      <c r="I657" s="7"/>
    </row>
    <row r="658" spans="8:9" ht="13.2" hidden="1">
      <c r="H658" s="6"/>
      <c r="I658" s="7"/>
    </row>
    <row r="659" spans="8:9" ht="13.2" hidden="1">
      <c r="H659" s="6"/>
      <c r="I659" s="7"/>
    </row>
    <row r="660" spans="8:9" ht="13.2" hidden="1">
      <c r="H660" s="6"/>
      <c r="I660" s="7"/>
    </row>
    <row r="661" spans="8:9" ht="13.2" hidden="1">
      <c r="H661" s="6"/>
      <c r="I661" s="7"/>
    </row>
    <row r="662" spans="8:9" ht="13.2" hidden="1">
      <c r="H662" s="6"/>
      <c r="I662" s="7"/>
    </row>
    <row r="663" spans="8:9" ht="13.2" hidden="1">
      <c r="H663" s="6"/>
      <c r="I663" s="7"/>
    </row>
    <row r="664" spans="8:9" ht="13.2" hidden="1">
      <c r="H664" s="6"/>
      <c r="I664" s="7"/>
    </row>
    <row r="665" spans="8:9" ht="13.2" hidden="1">
      <c r="H665" s="6"/>
      <c r="I665" s="7"/>
    </row>
    <row r="666" spans="8:9" ht="13.2" hidden="1">
      <c r="H666" s="6"/>
      <c r="I666" s="7"/>
    </row>
    <row r="667" spans="8:9" ht="13.2" hidden="1">
      <c r="H667" s="6"/>
      <c r="I667" s="7"/>
    </row>
    <row r="668" spans="8:9" ht="13.2" hidden="1">
      <c r="H668" s="6"/>
      <c r="I668" s="7"/>
    </row>
    <row r="669" spans="8:9" ht="13.2" hidden="1">
      <c r="H669" s="6"/>
      <c r="I669" s="7"/>
    </row>
    <row r="670" spans="8:9" ht="13.2" hidden="1">
      <c r="H670" s="6"/>
      <c r="I670" s="7"/>
    </row>
    <row r="671" spans="8:9" ht="13.2" hidden="1">
      <c r="H671" s="6"/>
      <c r="I671" s="7"/>
    </row>
    <row r="672" spans="8:9" ht="13.2" hidden="1">
      <c r="H672" s="6"/>
      <c r="I672" s="7"/>
    </row>
    <row r="673" spans="8:9" ht="13.2" hidden="1">
      <c r="H673" s="6"/>
      <c r="I673" s="7"/>
    </row>
    <row r="674" spans="8:9" ht="13.2" hidden="1">
      <c r="H674" s="6"/>
      <c r="I674" s="7"/>
    </row>
    <row r="675" spans="8:9" ht="13.2" hidden="1">
      <c r="H675" s="6"/>
      <c r="I675" s="7"/>
    </row>
    <row r="676" spans="8:9" ht="13.2" hidden="1">
      <c r="H676" s="6"/>
      <c r="I676" s="7"/>
    </row>
    <row r="677" spans="8:9" ht="13.2" hidden="1">
      <c r="H677" s="6"/>
      <c r="I677" s="7"/>
    </row>
    <row r="678" spans="8:9" ht="13.2" hidden="1">
      <c r="H678" s="6"/>
      <c r="I678" s="7"/>
    </row>
    <row r="679" spans="8:9" ht="13.2" hidden="1">
      <c r="H679" s="6"/>
      <c r="I679" s="7"/>
    </row>
    <row r="680" spans="8:9" ht="13.2" hidden="1">
      <c r="H680" s="6"/>
      <c r="I680" s="7"/>
    </row>
    <row r="681" spans="8:9" ht="13.2" hidden="1">
      <c r="H681" s="6"/>
      <c r="I681" s="7"/>
    </row>
    <row r="682" spans="8:9" ht="13.2" hidden="1">
      <c r="H682" s="6"/>
      <c r="I682" s="7"/>
    </row>
    <row r="683" spans="8:9" ht="13.2" hidden="1">
      <c r="H683" s="6"/>
      <c r="I683" s="7"/>
    </row>
    <row r="684" spans="8:9" ht="13.2" hidden="1">
      <c r="H684" s="6"/>
      <c r="I684" s="7"/>
    </row>
    <row r="685" spans="8:9" ht="13.2" hidden="1">
      <c r="H685" s="6"/>
      <c r="I685" s="7"/>
    </row>
    <row r="686" spans="8:9" ht="13.2" hidden="1">
      <c r="H686" s="6"/>
      <c r="I686" s="7"/>
    </row>
    <row r="687" spans="8:9" ht="13.2" hidden="1">
      <c r="H687" s="6"/>
      <c r="I687" s="7"/>
    </row>
    <row r="688" spans="8:9" ht="13.2" hidden="1">
      <c r="H688" s="6"/>
      <c r="I688" s="7"/>
    </row>
    <row r="689" spans="8:9" ht="13.2" hidden="1">
      <c r="H689" s="6"/>
      <c r="I689" s="7"/>
    </row>
    <row r="690" spans="8:9" ht="13.2" hidden="1">
      <c r="H690" s="6"/>
      <c r="I690" s="7"/>
    </row>
    <row r="691" spans="8:9" ht="13.2" hidden="1">
      <c r="H691" s="6"/>
      <c r="I691" s="7"/>
    </row>
    <row r="692" spans="8:9" ht="13.2" hidden="1">
      <c r="H692" s="6"/>
      <c r="I692" s="7"/>
    </row>
    <row r="693" spans="8:9" ht="13.2" hidden="1">
      <c r="H693" s="6"/>
      <c r="I693" s="7"/>
    </row>
    <row r="694" spans="8:9" ht="13.2" hidden="1">
      <c r="H694" s="6"/>
      <c r="I694" s="7"/>
    </row>
    <row r="695" spans="8:9" ht="13.2" hidden="1">
      <c r="H695" s="6"/>
      <c r="I695" s="7"/>
    </row>
    <row r="696" spans="8:9" ht="13.2" hidden="1">
      <c r="H696" s="6"/>
      <c r="I696" s="7"/>
    </row>
    <row r="697" spans="8:9" ht="13.2" hidden="1">
      <c r="H697" s="6"/>
      <c r="I697" s="7"/>
    </row>
    <row r="698" spans="8:9" ht="13.2" hidden="1">
      <c r="H698" s="6"/>
      <c r="I698" s="7"/>
    </row>
    <row r="699" spans="8:9" ht="13.2" hidden="1">
      <c r="H699" s="6"/>
      <c r="I699" s="7"/>
    </row>
    <row r="700" spans="8:9" ht="13.2" hidden="1">
      <c r="H700" s="6"/>
      <c r="I700" s="7"/>
    </row>
    <row r="701" spans="8:9" ht="13.2" hidden="1">
      <c r="H701" s="6"/>
      <c r="I701" s="7"/>
    </row>
    <row r="702" spans="8:9" ht="13.2" hidden="1">
      <c r="H702" s="6"/>
      <c r="I702" s="7"/>
    </row>
    <row r="703" spans="8:9" ht="13.2" hidden="1">
      <c r="H703" s="6"/>
      <c r="I703" s="7"/>
    </row>
    <row r="704" spans="8:9" ht="13.2" hidden="1">
      <c r="H704" s="6"/>
      <c r="I704" s="7"/>
    </row>
    <row r="705" spans="8:9" ht="13.2" hidden="1">
      <c r="H705" s="6"/>
      <c r="I705" s="7"/>
    </row>
    <row r="706" spans="8:9" ht="13.2" hidden="1">
      <c r="H706" s="6"/>
      <c r="I706" s="7"/>
    </row>
    <row r="707" spans="8:9" ht="13.2" hidden="1">
      <c r="H707" s="6"/>
      <c r="I707" s="7"/>
    </row>
    <row r="708" spans="8:9" ht="13.2" hidden="1">
      <c r="H708" s="6"/>
      <c r="I708" s="7"/>
    </row>
    <row r="709" spans="8:9" ht="13.2" hidden="1">
      <c r="H709" s="6"/>
      <c r="I709" s="7"/>
    </row>
    <row r="710" spans="8:9" ht="13.2" hidden="1">
      <c r="H710" s="6"/>
      <c r="I710" s="7"/>
    </row>
    <row r="711" spans="8:9" ht="13.2" hidden="1">
      <c r="H711" s="6"/>
      <c r="I711" s="7"/>
    </row>
    <row r="712" spans="8:9" ht="13.2" hidden="1">
      <c r="H712" s="6"/>
      <c r="I712" s="7"/>
    </row>
    <row r="713" spans="8:9" ht="13.2" hidden="1">
      <c r="H713" s="6"/>
      <c r="I713" s="7"/>
    </row>
    <row r="714" spans="8:9" ht="13.2" hidden="1">
      <c r="H714" s="6"/>
      <c r="I714" s="7"/>
    </row>
    <row r="715" spans="8:9" ht="13.2" hidden="1">
      <c r="H715" s="6"/>
      <c r="I715" s="7"/>
    </row>
    <row r="716" spans="8:9" ht="13.2" hidden="1">
      <c r="H716" s="6"/>
      <c r="I716" s="7"/>
    </row>
    <row r="717" spans="8:9" ht="13.2" hidden="1">
      <c r="H717" s="6"/>
      <c r="I717" s="7"/>
    </row>
    <row r="718" spans="8:9" ht="13.2" hidden="1">
      <c r="H718" s="6"/>
      <c r="I718" s="7"/>
    </row>
    <row r="719" spans="8:9" ht="13.2" hidden="1">
      <c r="H719" s="6"/>
      <c r="I719" s="7"/>
    </row>
    <row r="720" spans="8:9" ht="13.2" hidden="1">
      <c r="H720" s="6"/>
      <c r="I720" s="7"/>
    </row>
    <row r="721" spans="8:9" ht="13.2" hidden="1">
      <c r="H721" s="6"/>
      <c r="I721" s="7"/>
    </row>
    <row r="722" spans="8:9" ht="13.2" hidden="1">
      <c r="H722" s="6"/>
      <c r="I722" s="7"/>
    </row>
    <row r="723" spans="8:9" ht="13.2" hidden="1">
      <c r="H723" s="6"/>
      <c r="I723" s="7"/>
    </row>
    <row r="724" spans="8:9" ht="13.2" hidden="1">
      <c r="H724" s="6"/>
      <c r="I724" s="7"/>
    </row>
    <row r="725" spans="8:9" ht="13.2" hidden="1">
      <c r="H725" s="6"/>
      <c r="I725" s="7"/>
    </row>
    <row r="726" spans="8:9" ht="13.2" hidden="1">
      <c r="H726" s="6"/>
      <c r="I726" s="7"/>
    </row>
    <row r="727" spans="8:9" ht="13.2" hidden="1">
      <c r="H727" s="6"/>
      <c r="I727" s="7"/>
    </row>
    <row r="728" spans="8:9" ht="13.2" hidden="1">
      <c r="H728" s="6"/>
      <c r="I728" s="7"/>
    </row>
    <row r="729" spans="8:9" ht="13.2" hidden="1">
      <c r="H729" s="6"/>
      <c r="I729" s="7"/>
    </row>
    <row r="730" spans="8:9" ht="13.2" hidden="1">
      <c r="H730" s="6"/>
      <c r="I730" s="7"/>
    </row>
    <row r="731" spans="8:9" ht="13.2" hidden="1">
      <c r="H731" s="6"/>
      <c r="I731" s="7"/>
    </row>
    <row r="732" spans="8:9" ht="13.2" hidden="1">
      <c r="H732" s="6"/>
      <c r="I732" s="7"/>
    </row>
    <row r="733" spans="8:9" ht="13.2" hidden="1">
      <c r="H733" s="6"/>
      <c r="I733" s="7"/>
    </row>
    <row r="734" spans="8:9" ht="13.2" hidden="1">
      <c r="H734" s="6"/>
      <c r="I734" s="7"/>
    </row>
    <row r="735" spans="8:9" ht="13.2" hidden="1">
      <c r="H735" s="6"/>
      <c r="I735" s="7"/>
    </row>
    <row r="736" spans="8:9" ht="13.2" hidden="1">
      <c r="H736" s="6"/>
      <c r="I736" s="7"/>
    </row>
    <row r="737" spans="8:9" ht="13.2" hidden="1">
      <c r="H737" s="6"/>
      <c r="I737" s="7"/>
    </row>
    <row r="738" spans="8:9" ht="13.2" hidden="1">
      <c r="H738" s="6"/>
      <c r="I738" s="7"/>
    </row>
    <row r="739" spans="8:9" ht="13.2" hidden="1">
      <c r="H739" s="6"/>
      <c r="I739" s="7"/>
    </row>
    <row r="740" spans="8:9" ht="13.2" hidden="1">
      <c r="H740" s="6"/>
      <c r="I740" s="7"/>
    </row>
    <row r="741" spans="8:9" ht="13.2" hidden="1">
      <c r="H741" s="6"/>
      <c r="I741" s="7"/>
    </row>
    <row r="742" spans="8:9" ht="13.2" hidden="1">
      <c r="H742" s="6"/>
      <c r="I742" s="7"/>
    </row>
    <row r="743" spans="8:9" ht="13.2" hidden="1">
      <c r="H743" s="6"/>
      <c r="I743" s="7"/>
    </row>
    <row r="744" spans="8:9" ht="13.2" hidden="1">
      <c r="H744" s="6"/>
      <c r="I744" s="7"/>
    </row>
    <row r="745" spans="8:9" ht="13.2" hidden="1">
      <c r="H745" s="6"/>
      <c r="I745" s="7"/>
    </row>
    <row r="746" spans="8:9" ht="13.2" hidden="1">
      <c r="H746" s="6"/>
      <c r="I746" s="7"/>
    </row>
    <row r="747" spans="8:9" ht="13.2" hidden="1">
      <c r="H747" s="6"/>
      <c r="I747" s="7"/>
    </row>
    <row r="748" spans="8:9" ht="13.2" hidden="1">
      <c r="H748" s="6"/>
      <c r="I748" s="7"/>
    </row>
    <row r="749" spans="8:9" ht="13.2" hidden="1">
      <c r="H749" s="6"/>
      <c r="I749" s="7"/>
    </row>
    <row r="750" spans="8:9" ht="13.2" hidden="1">
      <c r="H750" s="6"/>
      <c r="I750" s="7"/>
    </row>
    <row r="751" spans="8:9" ht="13.2" hidden="1">
      <c r="H751" s="6"/>
      <c r="I751" s="7"/>
    </row>
    <row r="752" spans="8:9" ht="13.2" hidden="1">
      <c r="H752" s="6"/>
      <c r="I752" s="7"/>
    </row>
    <row r="753" spans="8:9" ht="13.2" hidden="1">
      <c r="H753" s="6"/>
      <c r="I753" s="7"/>
    </row>
    <row r="754" spans="8:9" ht="13.2" hidden="1">
      <c r="H754" s="6"/>
      <c r="I754" s="7"/>
    </row>
    <row r="755" spans="8:9" ht="13.2" hidden="1">
      <c r="H755" s="6"/>
      <c r="I755" s="7"/>
    </row>
    <row r="756" spans="8:9" ht="13.2" hidden="1">
      <c r="H756" s="6"/>
      <c r="I756" s="7"/>
    </row>
    <row r="757" spans="8:9" ht="13.2" hidden="1">
      <c r="H757" s="6"/>
      <c r="I757" s="7"/>
    </row>
    <row r="758" spans="8:9" ht="13.2" hidden="1">
      <c r="H758" s="6"/>
      <c r="I758" s="7"/>
    </row>
    <row r="759" spans="8:9" ht="13.2" hidden="1">
      <c r="H759" s="6"/>
      <c r="I759" s="7"/>
    </row>
    <row r="760" spans="8:9" ht="13.2" hidden="1">
      <c r="H760" s="6"/>
      <c r="I760" s="7"/>
    </row>
    <row r="761" spans="8:9" ht="13.2" hidden="1">
      <c r="H761" s="6"/>
      <c r="I761" s="7"/>
    </row>
    <row r="762" spans="8:9" ht="13.2" hidden="1">
      <c r="H762" s="6"/>
      <c r="I762" s="7"/>
    </row>
    <row r="763" spans="8:9" ht="13.2" hidden="1">
      <c r="H763" s="6"/>
      <c r="I763" s="7"/>
    </row>
    <row r="764" spans="8:9" ht="13.2" hidden="1">
      <c r="H764" s="6"/>
      <c r="I764" s="7"/>
    </row>
    <row r="765" spans="8:9" ht="13.2" hidden="1">
      <c r="H765" s="6"/>
      <c r="I765" s="7"/>
    </row>
    <row r="766" spans="8:9" ht="13.2" hidden="1">
      <c r="H766" s="6"/>
      <c r="I766" s="7"/>
    </row>
    <row r="767" spans="8:9" ht="13.2" hidden="1">
      <c r="H767" s="6"/>
      <c r="I767" s="7"/>
    </row>
    <row r="768" spans="8:9" ht="13.2" hidden="1">
      <c r="H768" s="6"/>
      <c r="I768" s="7"/>
    </row>
    <row r="769" spans="8:9" ht="13.2" hidden="1">
      <c r="H769" s="6"/>
      <c r="I769" s="7"/>
    </row>
    <row r="770" spans="8:9" ht="13.2" hidden="1">
      <c r="H770" s="6"/>
      <c r="I770" s="7"/>
    </row>
    <row r="771" spans="8:9" ht="13.2" hidden="1">
      <c r="H771" s="6"/>
      <c r="I771" s="7"/>
    </row>
    <row r="772" spans="8:9" ht="13.2" hidden="1">
      <c r="H772" s="6"/>
      <c r="I772" s="7"/>
    </row>
    <row r="773" spans="8:9" ht="13.2" hidden="1">
      <c r="H773" s="6"/>
      <c r="I773" s="7"/>
    </row>
    <row r="774" spans="8:9" ht="13.2" hidden="1">
      <c r="H774" s="6"/>
      <c r="I774" s="7"/>
    </row>
    <row r="775" spans="8:9" ht="13.2" hidden="1">
      <c r="H775" s="6"/>
      <c r="I775" s="7"/>
    </row>
    <row r="776" spans="8:9" ht="13.2" hidden="1">
      <c r="H776" s="6"/>
      <c r="I776" s="7"/>
    </row>
    <row r="777" spans="8:9" ht="13.2" hidden="1">
      <c r="H777" s="6"/>
      <c r="I777" s="7"/>
    </row>
    <row r="778" spans="8:9" ht="13.2" hidden="1">
      <c r="H778" s="6"/>
      <c r="I778" s="7"/>
    </row>
    <row r="779" spans="8:9" ht="13.2" hidden="1">
      <c r="H779" s="6"/>
      <c r="I779" s="7"/>
    </row>
    <row r="780" spans="8:9" ht="13.2" hidden="1">
      <c r="H780" s="6"/>
      <c r="I780" s="7"/>
    </row>
    <row r="781" spans="8:9" ht="13.2" hidden="1">
      <c r="H781" s="6"/>
      <c r="I781" s="7"/>
    </row>
    <row r="782" spans="8:9" ht="13.2" hidden="1">
      <c r="H782" s="6"/>
      <c r="I782" s="7"/>
    </row>
    <row r="783" spans="8:9" ht="13.2" hidden="1">
      <c r="H783" s="6"/>
      <c r="I783" s="7"/>
    </row>
    <row r="784" spans="8:9" ht="13.2" hidden="1">
      <c r="H784" s="6"/>
      <c r="I784" s="7"/>
    </row>
    <row r="785" spans="8:9" ht="13.2" hidden="1">
      <c r="H785" s="6"/>
      <c r="I785" s="7"/>
    </row>
    <row r="786" spans="8:9" ht="13.2" hidden="1">
      <c r="H786" s="6"/>
      <c r="I786" s="7"/>
    </row>
    <row r="787" spans="8:9" ht="13.2" hidden="1">
      <c r="H787" s="6"/>
      <c r="I787" s="7"/>
    </row>
    <row r="788" spans="8:9" ht="13.2" hidden="1">
      <c r="H788" s="6"/>
      <c r="I788" s="7"/>
    </row>
    <row r="789" spans="8:9" ht="13.2" hidden="1">
      <c r="H789" s="6"/>
      <c r="I789" s="7"/>
    </row>
    <row r="790" spans="8:9" ht="13.2" hidden="1">
      <c r="H790" s="6"/>
      <c r="I790" s="7"/>
    </row>
    <row r="791" spans="8:9" ht="13.2" hidden="1">
      <c r="H791" s="6"/>
      <c r="I791" s="7"/>
    </row>
    <row r="792" spans="8:9" ht="13.2" hidden="1">
      <c r="H792" s="6"/>
      <c r="I792" s="7"/>
    </row>
    <row r="793" spans="8:9" ht="13.2" hidden="1">
      <c r="H793" s="6"/>
      <c r="I793" s="7"/>
    </row>
    <row r="794" spans="8:9" ht="13.2" hidden="1">
      <c r="H794" s="6"/>
      <c r="I794" s="7"/>
    </row>
    <row r="795" spans="8:9" ht="13.2" hidden="1">
      <c r="H795" s="6"/>
      <c r="I795" s="7"/>
    </row>
    <row r="796" spans="8:9" ht="13.2" hidden="1">
      <c r="H796" s="6"/>
      <c r="I796" s="7"/>
    </row>
    <row r="797" spans="8:9" ht="13.2" hidden="1">
      <c r="H797" s="6"/>
      <c r="I797" s="7"/>
    </row>
    <row r="798" spans="8:9" ht="13.2" hidden="1">
      <c r="H798" s="6"/>
      <c r="I798" s="7"/>
    </row>
    <row r="799" spans="8:9" ht="13.2" hidden="1">
      <c r="H799" s="6"/>
      <c r="I799" s="7"/>
    </row>
    <row r="800" spans="8:9" ht="13.2" hidden="1">
      <c r="H800" s="6"/>
      <c r="I800" s="7"/>
    </row>
    <row r="801" spans="8:9" ht="13.2" hidden="1">
      <c r="H801" s="6"/>
      <c r="I801" s="7"/>
    </row>
    <row r="802" spans="8:9" ht="13.2" hidden="1">
      <c r="H802" s="6"/>
      <c r="I802" s="7"/>
    </row>
    <row r="803" spans="8:9" ht="13.2" hidden="1">
      <c r="H803" s="6"/>
      <c r="I803" s="7"/>
    </row>
    <row r="804" spans="8:9" ht="13.2" hidden="1">
      <c r="H804" s="6"/>
      <c r="I804" s="7"/>
    </row>
    <row r="805" spans="8:9" ht="13.2" hidden="1">
      <c r="H805" s="6"/>
      <c r="I805" s="7"/>
    </row>
    <row r="806" spans="8:9" ht="13.2" hidden="1">
      <c r="H806" s="6"/>
      <c r="I806" s="7"/>
    </row>
    <row r="807" spans="8:9" ht="13.2" hidden="1">
      <c r="H807" s="6"/>
      <c r="I807" s="7"/>
    </row>
    <row r="808" spans="8:9" ht="13.2" hidden="1">
      <c r="H808" s="6"/>
      <c r="I808" s="7"/>
    </row>
    <row r="809" spans="8:9" ht="13.2" hidden="1">
      <c r="H809" s="6"/>
      <c r="I809" s="7"/>
    </row>
    <row r="810" spans="8:9" ht="13.2" hidden="1">
      <c r="H810" s="6"/>
      <c r="I810" s="7"/>
    </row>
    <row r="811" spans="8:9" ht="13.2" hidden="1">
      <c r="H811" s="6"/>
      <c r="I811" s="7"/>
    </row>
    <row r="812" spans="8:9" ht="13.2" hidden="1">
      <c r="H812" s="6"/>
      <c r="I812" s="7"/>
    </row>
    <row r="813" spans="8:9" ht="13.2" hidden="1">
      <c r="H813" s="6"/>
      <c r="I813" s="7"/>
    </row>
    <row r="814" spans="8:9" ht="13.2" hidden="1">
      <c r="H814" s="6"/>
      <c r="I814" s="7"/>
    </row>
    <row r="815" spans="8:9" ht="13.2" hidden="1">
      <c r="H815" s="6"/>
      <c r="I815" s="7"/>
    </row>
    <row r="816" spans="8:9" ht="13.2" hidden="1">
      <c r="H816" s="6"/>
      <c r="I816" s="7"/>
    </row>
    <row r="817" spans="8:9" ht="13.2" hidden="1">
      <c r="H817" s="6"/>
      <c r="I817" s="7"/>
    </row>
    <row r="818" spans="8:9" ht="13.2" hidden="1">
      <c r="H818" s="6"/>
      <c r="I818" s="7"/>
    </row>
    <row r="819" spans="8:9" ht="13.2" hidden="1">
      <c r="H819" s="6"/>
      <c r="I819" s="7"/>
    </row>
    <row r="820" spans="8:9" ht="13.2" hidden="1">
      <c r="H820" s="6"/>
      <c r="I820" s="7"/>
    </row>
    <row r="821" spans="8:9" ht="13.2" hidden="1">
      <c r="H821" s="6"/>
      <c r="I821" s="7"/>
    </row>
    <row r="822" spans="8:9" ht="13.2" hidden="1">
      <c r="H822" s="6"/>
      <c r="I822" s="7"/>
    </row>
    <row r="823" spans="8:9" ht="13.2" hidden="1">
      <c r="H823" s="6"/>
      <c r="I823" s="7"/>
    </row>
    <row r="824" spans="8:9" ht="13.2" hidden="1">
      <c r="H824" s="6"/>
      <c r="I824" s="7"/>
    </row>
    <row r="825" spans="8:9" ht="13.2" hidden="1">
      <c r="H825" s="6"/>
      <c r="I825" s="7"/>
    </row>
    <row r="826" spans="8:9" ht="13.2" hidden="1">
      <c r="H826" s="6"/>
      <c r="I826" s="7"/>
    </row>
    <row r="827" spans="8:9" ht="13.2" hidden="1">
      <c r="H827" s="6"/>
      <c r="I827" s="7"/>
    </row>
    <row r="828" spans="8:9" ht="13.2" hidden="1">
      <c r="H828" s="6"/>
      <c r="I828" s="7"/>
    </row>
    <row r="829" spans="8:9" ht="13.2" hidden="1">
      <c r="H829" s="6"/>
      <c r="I829" s="7"/>
    </row>
    <row r="830" spans="8:9" ht="13.2" hidden="1">
      <c r="H830" s="6"/>
      <c r="I830" s="7"/>
    </row>
    <row r="831" spans="8:9" ht="13.2" hidden="1">
      <c r="H831" s="6"/>
      <c r="I831" s="7"/>
    </row>
    <row r="832" spans="8:9" ht="13.2" hidden="1">
      <c r="H832" s="6"/>
      <c r="I832" s="7"/>
    </row>
    <row r="833" spans="8:9" ht="13.2" hidden="1">
      <c r="H833" s="6"/>
      <c r="I833" s="7"/>
    </row>
    <row r="834" spans="8:9" ht="13.2" hidden="1">
      <c r="H834" s="6"/>
      <c r="I834" s="7"/>
    </row>
    <row r="835" spans="8:9" ht="13.2" hidden="1">
      <c r="H835" s="6"/>
      <c r="I835" s="7"/>
    </row>
    <row r="836" spans="8:9" ht="13.2" hidden="1">
      <c r="H836" s="6"/>
      <c r="I836" s="7"/>
    </row>
    <row r="837" spans="8:9" ht="13.2" hidden="1">
      <c r="H837" s="6"/>
      <c r="I837" s="7"/>
    </row>
    <row r="838" spans="8:9" ht="13.2" hidden="1">
      <c r="H838" s="6"/>
      <c r="I838" s="7"/>
    </row>
    <row r="839" spans="8:9" ht="13.2" hidden="1">
      <c r="H839" s="6"/>
      <c r="I839" s="7"/>
    </row>
    <row r="840" spans="8:9" ht="13.2" hidden="1">
      <c r="H840" s="6"/>
      <c r="I840" s="7"/>
    </row>
    <row r="841" spans="8:9" ht="13.2" hidden="1">
      <c r="H841" s="6"/>
      <c r="I841" s="7"/>
    </row>
    <row r="842" spans="8:9" ht="13.2" hidden="1">
      <c r="H842" s="6"/>
      <c r="I842" s="7"/>
    </row>
    <row r="843" spans="8:9" ht="13.2" hidden="1">
      <c r="H843" s="6"/>
      <c r="I843" s="7"/>
    </row>
    <row r="844" spans="8:9" ht="13.2" hidden="1">
      <c r="H844" s="6"/>
      <c r="I844" s="7"/>
    </row>
    <row r="845" spans="8:9" ht="13.2" hidden="1">
      <c r="H845" s="6"/>
      <c r="I845" s="7"/>
    </row>
    <row r="846" spans="8:9" ht="13.2" hidden="1">
      <c r="H846" s="6"/>
      <c r="I846" s="7"/>
    </row>
    <row r="847" spans="8:9" ht="13.2" hidden="1">
      <c r="H847" s="6"/>
      <c r="I847" s="7"/>
    </row>
    <row r="848" spans="8:9" ht="13.2" hidden="1">
      <c r="H848" s="6"/>
      <c r="I848" s="7"/>
    </row>
    <row r="849" spans="8:9" ht="13.2" hidden="1">
      <c r="H849" s="6"/>
      <c r="I849" s="7"/>
    </row>
    <row r="850" spans="8:9" ht="13.2" hidden="1">
      <c r="H850" s="6"/>
      <c r="I850" s="7"/>
    </row>
    <row r="851" spans="8:9" ht="13.2" hidden="1">
      <c r="H851" s="6"/>
      <c r="I851" s="7"/>
    </row>
    <row r="852" spans="8:9" ht="13.2" hidden="1">
      <c r="H852" s="6"/>
      <c r="I852" s="7"/>
    </row>
    <row r="853" spans="8:9" ht="13.2" hidden="1">
      <c r="H853" s="6"/>
      <c r="I853" s="7"/>
    </row>
    <row r="854" spans="8:9" ht="13.2" hidden="1">
      <c r="H854" s="6"/>
      <c r="I854" s="7"/>
    </row>
    <row r="855" spans="8:9" ht="13.2" hidden="1">
      <c r="H855" s="6"/>
      <c r="I855" s="7"/>
    </row>
    <row r="856" spans="8:9" ht="13.2" hidden="1">
      <c r="H856" s="6"/>
      <c r="I856" s="7"/>
    </row>
    <row r="857" spans="8:9" ht="13.2" hidden="1">
      <c r="H857" s="6"/>
      <c r="I857" s="7"/>
    </row>
    <row r="858" spans="8:9" ht="13.2" hidden="1">
      <c r="H858" s="6"/>
      <c r="I858" s="7"/>
    </row>
    <row r="859" spans="8:9" ht="13.2" hidden="1">
      <c r="H859" s="6"/>
      <c r="I859" s="7"/>
    </row>
    <row r="860" spans="8:9" ht="13.2" hidden="1">
      <c r="H860" s="6"/>
      <c r="I860" s="7"/>
    </row>
    <row r="861" spans="8:9" ht="13.2" hidden="1">
      <c r="H861" s="6"/>
      <c r="I861" s="7"/>
    </row>
    <row r="862" spans="8:9" ht="13.2" hidden="1">
      <c r="H862" s="6"/>
      <c r="I862" s="7"/>
    </row>
    <row r="863" spans="8:9" ht="13.2" hidden="1">
      <c r="H863" s="6"/>
      <c r="I863" s="7"/>
    </row>
    <row r="864" spans="8:9" ht="13.2" hidden="1">
      <c r="H864" s="6"/>
      <c r="I864" s="7"/>
    </row>
    <row r="865" spans="8:9" ht="13.2" hidden="1">
      <c r="H865" s="6"/>
      <c r="I865" s="7"/>
    </row>
    <row r="866" spans="8:9" ht="13.2" hidden="1">
      <c r="H866" s="6"/>
      <c r="I866" s="7"/>
    </row>
    <row r="867" spans="8:9" ht="13.2" hidden="1">
      <c r="H867" s="6"/>
      <c r="I867" s="7"/>
    </row>
    <row r="868" spans="8:9" ht="13.2" hidden="1">
      <c r="H868" s="6"/>
      <c r="I868" s="7"/>
    </row>
    <row r="869" spans="8:9" ht="13.2" hidden="1">
      <c r="H869" s="6"/>
      <c r="I869" s="7"/>
    </row>
    <row r="870" spans="8:9" ht="13.2" hidden="1">
      <c r="H870" s="6"/>
      <c r="I870" s="7"/>
    </row>
    <row r="871" spans="8:9" ht="13.2" hidden="1">
      <c r="H871" s="6"/>
      <c r="I871" s="7"/>
    </row>
    <row r="872" spans="8:9" ht="13.2" hidden="1">
      <c r="H872" s="6"/>
      <c r="I872" s="7"/>
    </row>
    <row r="873" spans="8:9" ht="13.2" hidden="1">
      <c r="H873" s="6"/>
      <c r="I873" s="7"/>
    </row>
    <row r="874" spans="8:9" ht="13.2" hidden="1">
      <c r="H874" s="6"/>
      <c r="I874" s="7"/>
    </row>
    <row r="875" spans="8:9" ht="13.2" hidden="1">
      <c r="H875" s="6"/>
      <c r="I875" s="7"/>
    </row>
    <row r="876" spans="8:9" ht="13.2" hidden="1">
      <c r="H876" s="6"/>
      <c r="I876" s="7"/>
    </row>
    <row r="877" spans="8:9" ht="13.2" hidden="1">
      <c r="H877" s="6"/>
      <c r="I877" s="7"/>
    </row>
    <row r="878" spans="8:9" ht="13.2" hidden="1">
      <c r="H878" s="6"/>
      <c r="I878" s="7"/>
    </row>
    <row r="879" spans="8:9" ht="13.2" hidden="1">
      <c r="H879" s="6"/>
      <c r="I879" s="7"/>
    </row>
    <row r="880" spans="8:9" ht="13.2" hidden="1">
      <c r="H880" s="6"/>
      <c r="I880" s="7"/>
    </row>
    <row r="881" spans="8:9" ht="13.2" hidden="1">
      <c r="H881" s="6"/>
      <c r="I881" s="7"/>
    </row>
    <row r="882" spans="8:9" ht="13.2" hidden="1">
      <c r="H882" s="6"/>
      <c r="I882" s="7"/>
    </row>
    <row r="883" spans="8:9" ht="13.2" hidden="1">
      <c r="H883" s="6"/>
      <c r="I883" s="7"/>
    </row>
    <row r="884" spans="8:9" ht="13.2" hidden="1">
      <c r="H884" s="6"/>
      <c r="I884" s="7"/>
    </row>
    <row r="885" spans="8:9" ht="13.2" hidden="1">
      <c r="H885" s="6"/>
      <c r="I885" s="7"/>
    </row>
    <row r="886" spans="8:9" ht="13.2" hidden="1">
      <c r="H886" s="6"/>
      <c r="I886" s="7"/>
    </row>
    <row r="887" spans="8:9" ht="13.2" hidden="1">
      <c r="H887" s="6"/>
      <c r="I887" s="7"/>
    </row>
    <row r="888" spans="8:9" ht="13.2" hidden="1">
      <c r="H888" s="6"/>
      <c r="I888" s="7"/>
    </row>
    <row r="889" spans="8:9" ht="13.2" hidden="1">
      <c r="H889" s="6"/>
      <c r="I889" s="7"/>
    </row>
    <row r="890" spans="8:9" ht="13.2" hidden="1">
      <c r="H890" s="6"/>
      <c r="I890" s="7"/>
    </row>
    <row r="891" spans="8:9" ht="13.2" hidden="1">
      <c r="H891" s="6"/>
      <c r="I891" s="7"/>
    </row>
    <row r="892" spans="8:9" ht="13.2" hidden="1">
      <c r="H892" s="6"/>
      <c r="I892" s="7"/>
    </row>
    <row r="893" spans="8:9" ht="13.2" hidden="1">
      <c r="H893" s="6"/>
      <c r="I893" s="7"/>
    </row>
    <row r="894" spans="8:9" ht="13.2" hidden="1">
      <c r="H894" s="6"/>
      <c r="I894" s="7"/>
    </row>
    <row r="895" spans="8:9" ht="13.2" hidden="1">
      <c r="H895" s="6"/>
      <c r="I895" s="7"/>
    </row>
    <row r="896" spans="8:9" ht="13.2" hidden="1">
      <c r="H896" s="6"/>
      <c r="I896" s="7"/>
    </row>
    <row r="897" spans="8:9" ht="13.2" hidden="1">
      <c r="H897" s="6"/>
      <c r="I897" s="7"/>
    </row>
    <row r="898" spans="8:9" ht="13.2" hidden="1">
      <c r="H898" s="6"/>
      <c r="I898" s="7"/>
    </row>
    <row r="899" spans="8:9" ht="13.2" hidden="1">
      <c r="H899" s="6"/>
      <c r="I899" s="7"/>
    </row>
    <row r="900" spans="8:9" ht="13.2" hidden="1">
      <c r="H900" s="6"/>
      <c r="I900" s="7"/>
    </row>
    <row r="901" spans="8:9" ht="13.2" hidden="1">
      <c r="H901" s="6"/>
      <c r="I901" s="7"/>
    </row>
    <row r="902" spans="8:9" ht="13.2" hidden="1">
      <c r="H902" s="6"/>
      <c r="I902" s="7"/>
    </row>
    <row r="903" spans="8:9" ht="13.2" hidden="1">
      <c r="H903" s="6"/>
      <c r="I903" s="7"/>
    </row>
    <row r="904" spans="8:9" ht="13.2" hidden="1">
      <c r="H904" s="6"/>
      <c r="I904" s="7"/>
    </row>
    <row r="905" spans="8:9" ht="13.2" hidden="1">
      <c r="H905" s="6"/>
      <c r="I905" s="7"/>
    </row>
    <row r="906" spans="8:9" ht="13.2" hidden="1">
      <c r="H906" s="6"/>
      <c r="I906" s="7"/>
    </row>
    <row r="907" spans="8:9" ht="13.2" hidden="1">
      <c r="H907" s="6"/>
      <c r="I907" s="7"/>
    </row>
    <row r="908" spans="8:9" ht="13.2" hidden="1">
      <c r="H908" s="6"/>
      <c r="I908" s="7"/>
    </row>
    <row r="909" spans="8:9" ht="13.2" hidden="1">
      <c r="H909" s="6"/>
      <c r="I909" s="7"/>
    </row>
    <row r="910" spans="8:9" ht="13.2" hidden="1">
      <c r="H910" s="6"/>
      <c r="I910" s="7"/>
    </row>
    <row r="911" spans="8:9" ht="13.2" hidden="1">
      <c r="H911" s="6"/>
      <c r="I911" s="7"/>
    </row>
    <row r="912" spans="8:9" ht="13.2" hidden="1">
      <c r="H912" s="6"/>
      <c r="I912" s="7"/>
    </row>
    <row r="913" spans="8:9" ht="13.2" hidden="1">
      <c r="H913" s="6"/>
      <c r="I913" s="7"/>
    </row>
    <row r="914" spans="8:9" ht="13.2" hidden="1">
      <c r="H914" s="6"/>
      <c r="I914" s="7"/>
    </row>
    <row r="915" spans="8:9" ht="13.2" hidden="1">
      <c r="H915" s="6"/>
      <c r="I915" s="7"/>
    </row>
    <row r="916" spans="8:9" ht="13.2" hidden="1">
      <c r="H916" s="6"/>
      <c r="I916" s="7"/>
    </row>
    <row r="917" spans="8:9" ht="13.2" hidden="1">
      <c r="H917" s="6"/>
      <c r="I917" s="7"/>
    </row>
    <row r="918" spans="8:9" ht="13.2" hidden="1">
      <c r="H918" s="6"/>
      <c r="I918" s="7"/>
    </row>
    <row r="919" spans="8:9" ht="13.2" hidden="1">
      <c r="H919" s="6"/>
      <c r="I919" s="7"/>
    </row>
    <row r="920" spans="8:9" ht="13.2" hidden="1">
      <c r="H920" s="6"/>
      <c r="I920" s="7"/>
    </row>
    <row r="921" spans="8:9" ht="13.2" hidden="1">
      <c r="H921" s="6"/>
      <c r="I921" s="7"/>
    </row>
    <row r="922" spans="8:9" ht="13.2" hidden="1">
      <c r="H922" s="6"/>
      <c r="I922" s="7"/>
    </row>
    <row r="923" spans="8:9" ht="13.2" hidden="1">
      <c r="H923" s="6"/>
      <c r="I923" s="7"/>
    </row>
    <row r="924" spans="8:9" ht="13.2" hidden="1">
      <c r="H924" s="6"/>
      <c r="I924" s="7"/>
    </row>
    <row r="925" spans="8:9" ht="13.2" hidden="1">
      <c r="H925" s="6"/>
      <c r="I925" s="7"/>
    </row>
    <row r="926" spans="8:9" ht="13.2" hidden="1">
      <c r="H926" s="6"/>
      <c r="I926" s="7"/>
    </row>
    <row r="927" spans="8:9" ht="13.2" hidden="1">
      <c r="H927" s="6"/>
      <c r="I927" s="7"/>
    </row>
    <row r="928" spans="8:9" ht="13.2" hidden="1">
      <c r="H928" s="6"/>
      <c r="I928" s="7"/>
    </row>
    <row r="929" spans="8:9" ht="13.2" hidden="1">
      <c r="H929" s="6"/>
      <c r="I929" s="7"/>
    </row>
    <row r="930" spans="8:9" ht="13.2" hidden="1">
      <c r="H930" s="6"/>
      <c r="I930" s="7"/>
    </row>
    <row r="931" spans="8:9" ht="13.2" hidden="1">
      <c r="H931" s="6"/>
      <c r="I931" s="7"/>
    </row>
    <row r="932" spans="8:9" ht="13.2" hidden="1">
      <c r="H932" s="6"/>
      <c r="I932" s="7"/>
    </row>
    <row r="933" spans="8:9" ht="13.2" hidden="1">
      <c r="H933" s="6"/>
      <c r="I933" s="7"/>
    </row>
    <row r="934" spans="8:9" ht="13.2" hidden="1">
      <c r="H934" s="6"/>
      <c r="I934" s="7"/>
    </row>
    <row r="935" spans="8:9" ht="13.2" hidden="1">
      <c r="H935" s="6"/>
      <c r="I935" s="7"/>
    </row>
    <row r="936" spans="8:9" ht="13.2" hidden="1">
      <c r="H936" s="6"/>
      <c r="I936" s="7"/>
    </row>
    <row r="937" spans="8:9" ht="13.2" hidden="1">
      <c r="H937" s="6"/>
      <c r="I937" s="7"/>
    </row>
    <row r="938" spans="8:9" ht="13.2" hidden="1">
      <c r="H938" s="6"/>
      <c r="I938" s="7"/>
    </row>
    <row r="939" spans="8:9" ht="13.2" hidden="1">
      <c r="H939" s="6"/>
      <c r="I939" s="7"/>
    </row>
    <row r="940" spans="8:9" ht="13.2" hidden="1">
      <c r="H940" s="6"/>
      <c r="I940" s="7"/>
    </row>
    <row r="941" spans="8:9" ht="13.2" hidden="1">
      <c r="H941" s="6"/>
      <c r="I941" s="7"/>
    </row>
    <row r="942" spans="8:9" ht="13.2" hidden="1">
      <c r="H942" s="6"/>
      <c r="I942" s="7"/>
    </row>
    <row r="943" spans="8:9" ht="13.2" hidden="1">
      <c r="H943" s="6"/>
      <c r="I943" s="7"/>
    </row>
    <row r="944" spans="8:9" ht="13.2" hidden="1">
      <c r="H944" s="6"/>
      <c r="I944" s="7"/>
    </row>
    <row r="945" spans="8:9" ht="13.2" hidden="1">
      <c r="H945" s="6"/>
      <c r="I945" s="7"/>
    </row>
    <row r="946" spans="8:9" ht="13.2" hidden="1">
      <c r="H946" s="6"/>
      <c r="I946" s="7"/>
    </row>
    <row r="947" spans="8:9" ht="13.2" hidden="1">
      <c r="H947" s="6"/>
      <c r="I947" s="7"/>
    </row>
    <row r="948" spans="8:9" ht="13.2" hidden="1">
      <c r="H948" s="6"/>
      <c r="I948" s="7"/>
    </row>
    <row r="949" spans="8:9" ht="13.2" hidden="1">
      <c r="H949" s="6"/>
      <c r="I949" s="7"/>
    </row>
    <row r="950" spans="8:9" ht="13.2" hidden="1">
      <c r="H950" s="6"/>
      <c r="I950" s="7"/>
    </row>
    <row r="951" spans="8:9" ht="13.2" hidden="1">
      <c r="H951" s="6"/>
      <c r="I951" s="7"/>
    </row>
    <row r="952" spans="8:9" ht="13.2" hidden="1">
      <c r="H952" s="6"/>
      <c r="I952" s="7"/>
    </row>
    <row r="953" spans="8:9" ht="13.2" hidden="1">
      <c r="H953" s="6"/>
      <c r="I953" s="7"/>
    </row>
    <row r="954" spans="8:9" ht="13.2" hidden="1">
      <c r="H954" s="6"/>
      <c r="I954" s="7"/>
    </row>
    <row r="955" spans="8:9" ht="13.2" hidden="1">
      <c r="H955" s="6"/>
      <c r="I955" s="7"/>
    </row>
    <row r="956" spans="8:9" ht="13.2" hidden="1">
      <c r="H956" s="6"/>
      <c r="I956" s="7"/>
    </row>
    <row r="957" spans="8:9" ht="13.2" hidden="1">
      <c r="H957" s="6"/>
      <c r="I957" s="7"/>
    </row>
    <row r="958" spans="8:9" ht="13.2" hidden="1">
      <c r="H958" s="6"/>
      <c r="I958" s="7"/>
    </row>
    <row r="959" spans="8:9" ht="13.2" hidden="1">
      <c r="H959" s="6"/>
      <c r="I959" s="7"/>
    </row>
    <row r="960" spans="8:9" ht="13.2" hidden="1">
      <c r="H960" s="6"/>
      <c r="I960" s="7"/>
    </row>
    <row r="961" spans="8:9" ht="13.2" hidden="1">
      <c r="H961" s="6"/>
      <c r="I961" s="7"/>
    </row>
    <row r="962" spans="8:9" ht="13.2" hidden="1">
      <c r="H962" s="6"/>
      <c r="I962" s="7"/>
    </row>
    <row r="963" spans="8:9" ht="13.2" hidden="1">
      <c r="H963" s="6"/>
      <c r="I963" s="7"/>
    </row>
    <row r="964" spans="8:9" ht="13.2" hidden="1">
      <c r="H964" s="6"/>
      <c r="I964" s="7"/>
    </row>
    <row r="965" spans="8:9" ht="13.2" hidden="1">
      <c r="H965" s="6"/>
      <c r="I965" s="7"/>
    </row>
    <row r="966" spans="8:9" ht="13.2" hidden="1">
      <c r="H966" s="6"/>
      <c r="I966" s="7"/>
    </row>
    <row r="967" spans="8:9" ht="13.2" hidden="1">
      <c r="H967" s="6"/>
      <c r="I967" s="7"/>
    </row>
    <row r="968" spans="8:9" ht="13.2" hidden="1">
      <c r="H968" s="6"/>
      <c r="I968" s="7"/>
    </row>
    <row r="969" spans="8:9" ht="13.2" hidden="1">
      <c r="H969" s="6"/>
      <c r="I969" s="7"/>
    </row>
    <row r="970" spans="8:9" ht="13.2" hidden="1">
      <c r="H970" s="6"/>
      <c r="I970" s="7"/>
    </row>
    <row r="971" spans="8:9" ht="13.2" hidden="1">
      <c r="H971" s="6"/>
      <c r="I971" s="7"/>
    </row>
    <row r="972" spans="8:9" ht="13.2" hidden="1">
      <c r="H972" s="6"/>
      <c r="I972" s="7"/>
    </row>
  </sheetData>
  <mergeCells count="1">
    <mergeCell ref="A1:G2"/>
  </mergeCells>
  <dataValidations count="2">
    <dataValidation type="list" allowBlank="1" showErrorMessage="1" sqref="B33:F33" xr:uid="{00000000-0002-0000-0000-000000000000}">
      <formula1>"Annuiteit,Lineair,Doorlopend krediet"</formula1>
    </dataValidation>
    <dataValidation type="list" allowBlank="1" showErrorMessage="1" sqref="B13:C13" xr:uid="{00000000-0002-0000-0000-000001000000}">
      <formula1>"2021,2022,2023,2024"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T390"/>
  <sheetViews>
    <sheetView workbookViewId="0"/>
  </sheetViews>
  <sheetFormatPr defaultColWidth="12.6640625" defaultRowHeight="15.75" customHeight="1"/>
  <cols>
    <col min="1" max="1" width="15" customWidth="1"/>
    <col min="10" max="10" width="14.109375" customWidth="1"/>
    <col min="19" max="19" width="14.109375" customWidth="1"/>
    <col min="28" max="28" width="14.109375" customWidth="1"/>
    <col min="45" max="46" width="12.6640625" hidden="1"/>
  </cols>
  <sheetData>
    <row r="1" spans="1:46">
      <c r="A1" s="5" t="s">
        <v>14</v>
      </c>
      <c r="J1" s="5" t="s">
        <v>15</v>
      </c>
      <c r="S1" s="5" t="s">
        <v>16</v>
      </c>
      <c r="AB1" s="5" t="s">
        <v>17</v>
      </c>
      <c r="AK1" s="5" t="s">
        <v>18</v>
      </c>
    </row>
    <row r="3" spans="1:46">
      <c r="A3" s="8" t="s">
        <v>31</v>
      </c>
      <c r="B3" s="34">
        <f>'ZK Correctie '!B28</f>
        <v>20000</v>
      </c>
      <c r="J3" s="8" t="s">
        <v>31</v>
      </c>
      <c r="K3" s="35">
        <f>'ZK Correctie '!C28</f>
        <v>5000</v>
      </c>
      <c r="S3" s="8" t="s">
        <v>31</v>
      </c>
      <c r="T3" s="35">
        <f>'ZK Correctie '!D28</f>
        <v>30000</v>
      </c>
      <c r="AB3" s="8" t="s">
        <v>31</v>
      </c>
      <c r="AC3" s="35">
        <f>'ZK Correctie '!E28</f>
        <v>0</v>
      </c>
      <c r="AK3" s="8" t="s">
        <v>31</v>
      </c>
      <c r="AL3" s="35">
        <f>'ZK Correctie '!F28</f>
        <v>0</v>
      </c>
    </row>
    <row r="4" spans="1:46">
      <c r="A4" s="8" t="s">
        <v>32</v>
      </c>
      <c r="B4" s="36">
        <f>'ZK Correctie '!B29</f>
        <v>0.09</v>
      </c>
      <c r="J4" s="8" t="s">
        <v>32</v>
      </c>
      <c r="K4" s="36">
        <f>'ZK Correctie '!C29</f>
        <v>0.1</v>
      </c>
      <c r="S4" s="8" t="s">
        <v>32</v>
      </c>
      <c r="T4" s="36">
        <f>'ZK Correctie '!D29</f>
        <v>7.0000000000000007E-2</v>
      </c>
      <c r="AB4" s="8" t="s">
        <v>32</v>
      </c>
      <c r="AC4" s="36">
        <f>'ZK Correctie '!E29</f>
        <v>0</v>
      </c>
      <c r="AK4" s="8" t="s">
        <v>32</v>
      </c>
      <c r="AL4" s="36">
        <f>'ZK Correctie '!F29</f>
        <v>0</v>
      </c>
    </row>
    <row r="5" spans="1:46">
      <c r="A5" s="8" t="s">
        <v>33</v>
      </c>
      <c r="B5" s="36">
        <f>'ZK Correctie '!B30</f>
        <v>0</v>
      </c>
      <c r="J5" s="8" t="s">
        <v>33</v>
      </c>
      <c r="K5" s="36">
        <f>'ZK Correctie '!C30</f>
        <v>0</v>
      </c>
      <c r="S5" s="8" t="s">
        <v>33</v>
      </c>
      <c r="T5" s="36">
        <f>'ZK Correctie '!D30</f>
        <v>0</v>
      </c>
      <c r="AB5" s="8" t="s">
        <v>33</v>
      </c>
      <c r="AC5" s="36">
        <f>'ZK Correctie '!E30</f>
        <v>0</v>
      </c>
      <c r="AK5" s="8" t="s">
        <v>33</v>
      </c>
      <c r="AL5" s="36">
        <f>'ZK Correctie '!F30</f>
        <v>0</v>
      </c>
    </row>
    <row r="6" spans="1:46">
      <c r="A6" s="8" t="s">
        <v>22</v>
      </c>
      <c r="B6" s="37">
        <f>'ZK Correctie '!B31</f>
        <v>45078</v>
      </c>
      <c r="J6" s="8" t="s">
        <v>22</v>
      </c>
      <c r="K6" s="37">
        <f>'ZK Correctie '!C31</f>
        <v>44621</v>
      </c>
      <c r="S6" s="8" t="s">
        <v>22</v>
      </c>
      <c r="T6" s="37">
        <f>'ZK Correctie '!D31</f>
        <v>43617</v>
      </c>
      <c r="AB6" s="8" t="s">
        <v>22</v>
      </c>
      <c r="AC6" s="37">
        <f>'ZK Correctie '!E31</f>
        <v>0</v>
      </c>
      <c r="AK6" s="8" t="s">
        <v>22</v>
      </c>
      <c r="AL6" s="37">
        <f>'ZK Correctie '!F31</f>
        <v>0</v>
      </c>
    </row>
    <row r="7" spans="1:46">
      <c r="A7" s="8" t="s">
        <v>34</v>
      </c>
      <c r="B7" s="38">
        <f>EOMONTH(B6,0)</f>
        <v>45107</v>
      </c>
      <c r="J7" s="8" t="s">
        <v>34</v>
      </c>
      <c r="K7" s="38">
        <f>EOMONTH(K6,0)</f>
        <v>44651</v>
      </c>
      <c r="S7" s="8" t="s">
        <v>34</v>
      </c>
      <c r="T7" s="38">
        <f>EOMONTH(T6,0)</f>
        <v>43646</v>
      </c>
      <c r="AB7" s="8" t="s">
        <v>34</v>
      </c>
      <c r="AC7" s="38">
        <f>EOMONTH(AC6,0)</f>
        <v>31</v>
      </c>
      <c r="AK7" s="8" t="s">
        <v>34</v>
      </c>
      <c r="AL7" s="38">
        <f>EOMONTH(AL6,0)</f>
        <v>31</v>
      </c>
    </row>
    <row r="8" spans="1:46">
      <c r="A8" s="8" t="s">
        <v>35</v>
      </c>
      <c r="B8" s="39">
        <f>'ZK Correctie '!B32</f>
        <v>60</v>
      </c>
      <c r="J8" s="8" t="s">
        <v>35</v>
      </c>
      <c r="K8" s="39">
        <f>'ZK Correctie '!C32</f>
        <v>120</v>
      </c>
      <c r="S8" s="8" t="s">
        <v>35</v>
      </c>
      <c r="T8" s="39">
        <f>'ZK Correctie '!D32</f>
        <v>240</v>
      </c>
      <c r="AB8" s="8" t="s">
        <v>35</v>
      </c>
      <c r="AC8" s="39">
        <f>'ZK Correctie '!E32</f>
        <v>0</v>
      </c>
      <c r="AK8" s="8" t="s">
        <v>35</v>
      </c>
      <c r="AL8" s="39">
        <f>'ZK Correctie '!F32</f>
        <v>0</v>
      </c>
    </row>
    <row r="9" spans="1:46">
      <c r="A9" s="8" t="s">
        <v>24</v>
      </c>
      <c r="B9" s="40" t="str">
        <f>'ZK Correctie '!B33</f>
        <v>Annuiteit</v>
      </c>
      <c r="J9" s="8" t="s">
        <v>24</v>
      </c>
      <c r="K9" s="40" t="str">
        <f>'ZK Correctie '!C33</f>
        <v>Lineair</v>
      </c>
      <c r="S9" s="8" t="s">
        <v>24</v>
      </c>
      <c r="T9" s="40" t="str">
        <f>'ZK Correctie '!D33</f>
        <v>Annuiteit</v>
      </c>
      <c r="AB9" s="8" t="s">
        <v>24</v>
      </c>
      <c r="AC9" s="40">
        <f>'ZK Correctie '!E33</f>
        <v>0</v>
      </c>
      <c r="AK9" s="8" t="s">
        <v>24</v>
      </c>
      <c r="AL9" s="40">
        <f>'ZK Correctie '!F33</f>
        <v>0</v>
      </c>
    </row>
    <row r="10" spans="1:46">
      <c r="A10" s="8"/>
      <c r="B10" s="8"/>
      <c r="J10" s="8"/>
      <c r="K10" s="8"/>
      <c r="S10" s="8"/>
      <c r="T10" s="8"/>
      <c r="AB10" s="8"/>
      <c r="AC10" s="8"/>
      <c r="AK10" s="8"/>
      <c r="AL10" s="8"/>
    </row>
    <row r="11" spans="1:46">
      <c r="A11" s="8" t="s">
        <v>36</v>
      </c>
      <c r="B11" s="8" t="s">
        <v>37</v>
      </c>
      <c r="C11" s="8" t="s">
        <v>38</v>
      </c>
      <c r="D11" s="8" t="s">
        <v>39</v>
      </c>
      <c r="E11" s="8" t="s">
        <v>40</v>
      </c>
      <c r="F11" s="8" t="s">
        <v>32</v>
      </c>
      <c r="G11" s="8" t="s">
        <v>41</v>
      </c>
      <c r="H11" s="8" t="s">
        <v>42</v>
      </c>
      <c r="J11" s="8" t="s">
        <v>36</v>
      </c>
      <c r="K11" s="8" t="s">
        <v>37</v>
      </c>
      <c r="L11" s="8" t="s">
        <v>38</v>
      </c>
      <c r="M11" s="8" t="s">
        <v>39</v>
      </c>
      <c r="N11" s="8" t="s">
        <v>40</v>
      </c>
      <c r="O11" s="8" t="s">
        <v>32</v>
      </c>
      <c r="P11" s="8" t="s">
        <v>41</v>
      </c>
      <c r="Q11" s="8" t="s">
        <v>42</v>
      </c>
      <c r="S11" s="8" t="s">
        <v>36</v>
      </c>
      <c r="T11" s="8" t="s">
        <v>37</v>
      </c>
      <c r="U11" s="8" t="s">
        <v>38</v>
      </c>
      <c r="V11" s="8" t="s">
        <v>39</v>
      </c>
      <c r="W11" s="8" t="s">
        <v>40</v>
      </c>
      <c r="X11" s="8" t="s">
        <v>32</v>
      </c>
      <c r="Y11" s="8" t="s">
        <v>41</v>
      </c>
      <c r="Z11" s="8" t="s">
        <v>42</v>
      </c>
      <c r="AA11" s="8"/>
      <c r="AB11" s="8" t="s">
        <v>36</v>
      </c>
      <c r="AC11" s="8" t="s">
        <v>37</v>
      </c>
      <c r="AD11" s="8" t="s">
        <v>38</v>
      </c>
      <c r="AE11" s="8" t="s">
        <v>39</v>
      </c>
      <c r="AF11" s="8" t="s">
        <v>40</v>
      </c>
      <c r="AG11" s="8" t="s">
        <v>32</v>
      </c>
      <c r="AH11" s="8" t="s">
        <v>41</v>
      </c>
      <c r="AI11" s="8" t="s">
        <v>42</v>
      </c>
      <c r="AJ11" s="8"/>
      <c r="AK11" s="8" t="s">
        <v>36</v>
      </c>
      <c r="AL11" s="8" t="s">
        <v>37</v>
      </c>
      <c r="AM11" s="8" t="s">
        <v>38</v>
      </c>
      <c r="AN11" s="8" t="s">
        <v>39</v>
      </c>
      <c r="AO11" s="8" t="s">
        <v>40</v>
      </c>
      <c r="AP11" s="8" t="s">
        <v>32</v>
      </c>
      <c r="AQ11" s="8" t="s">
        <v>41</v>
      </c>
      <c r="AR11" s="8" t="s">
        <v>42</v>
      </c>
      <c r="AS11" s="8"/>
      <c r="AT11" s="8"/>
    </row>
    <row r="12" spans="1:46">
      <c r="A12" s="8">
        <v>1</v>
      </c>
      <c r="B12" s="38">
        <f>B7</f>
        <v>45107</v>
      </c>
      <c r="C12" s="8">
        <f t="shared" ref="C12:C266" si="0">YEAR(B12)</f>
        <v>2023</v>
      </c>
      <c r="D12" s="12">
        <f>B$3</f>
        <v>20000</v>
      </c>
      <c r="E12" s="12">
        <f>IF($B$9=0,0,IF(B$9="Doorlopend krediet",B$3*B$5,IF(B$9="Annuiteit",PMT(B$4/12,B$8,B$3)*-1,F12+G12)))</f>
        <v>415.16710452708014</v>
      </c>
      <c r="F12" s="12">
        <f t="shared" ref="F12:F266" si="1">B$4/12*D12</f>
        <v>150</v>
      </c>
      <c r="G12" s="12">
        <f t="shared" ref="G12:G266" si="2">IF(B$9="Lineair",B$3/B$8,E12-F12)</f>
        <v>265.16710452708014</v>
      </c>
      <c r="H12" s="12">
        <f t="shared" ref="H12:H266" si="3">D12-G12</f>
        <v>19734.832895472919</v>
      </c>
      <c r="J12" s="8">
        <v>1</v>
      </c>
      <c r="K12" s="38">
        <f>K7</f>
        <v>44651</v>
      </c>
      <c r="L12" s="8">
        <f t="shared" ref="L12:L266" si="4">YEAR(K12)</f>
        <v>2022</v>
      </c>
      <c r="M12" s="12">
        <f>K$3</f>
        <v>5000</v>
      </c>
      <c r="N12" s="12">
        <f>IF($K$9=0,0,IF(K$9="Doorlopend krediet",K$3*K$5,IF(K$9="Annuiteit",PMT(K$4/12,K$8,K$3)*-1,O12+P12)))</f>
        <v>83.333333333333329</v>
      </c>
      <c r="O12" s="12">
        <f t="shared" ref="O12:O266" si="5">K$4/12*M12</f>
        <v>41.666666666666664</v>
      </c>
      <c r="P12" s="12">
        <f t="shared" ref="P12:P266" si="6">IF(K$9="Lineair",K$3/K$8,N12-O12)</f>
        <v>41.666666666666664</v>
      </c>
      <c r="Q12" s="12">
        <f t="shared" ref="Q12:Q266" si="7">M12-P12</f>
        <v>4958.333333333333</v>
      </c>
      <c r="S12" s="8">
        <v>1</v>
      </c>
      <c r="T12" s="38">
        <f>T7</f>
        <v>43646</v>
      </c>
      <c r="U12" s="8">
        <f t="shared" ref="U12:U266" si="8">YEAR(T12)</f>
        <v>2019</v>
      </c>
      <c r="V12" s="12">
        <f>T$3</f>
        <v>30000</v>
      </c>
      <c r="W12" s="12">
        <f>IF($T$9=0,0,IF(T$9="Doorlopend krediet",T$3*T$5,IF(T$9="Annuiteit",PMT(T$4/12,T$8,T$3)*-1,X12+Y12)))</f>
        <v>232.58968068566236</v>
      </c>
      <c r="X12" s="12">
        <f t="shared" ref="X12:X266" si="9">T$4/12*V12</f>
        <v>175</v>
      </c>
      <c r="Y12" s="12">
        <f t="shared" ref="Y12:Y266" si="10">IF(T$9="Lineair",T$3/T$8,W12-X12)</f>
        <v>57.589680685662358</v>
      </c>
      <c r="Z12" s="12">
        <f t="shared" ref="Z12:Z266" si="11">V12-Y12</f>
        <v>29942.410319314338</v>
      </c>
      <c r="AA12" s="12"/>
      <c r="AB12" s="8">
        <v>1</v>
      </c>
      <c r="AC12" s="38">
        <f>AC7</f>
        <v>31</v>
      </c>
      <c r="AD12" s="8">
        <f t="shared" ref="AD12:AD266" si="12">YEAR(AC12)</f>
        <v>1900</v>
      </c>
      <c r="AE12" s="12">
        <f>AC$3</f>
        <v>0</v>
      </c>
      <c r="AF12" s="12">
        <f>IF($AC$9=0,0,IF(AC$9="Doorlopend krediet",AC$3*AC$5,IF(AC$9="Annuiteit",PMT(AC$4/12,AC$8,AC$3)*-1,AG12+AH12)))</f>
        <v>0</v>
      </c>
      <c r="AG12" s="12">
        <f>AC$4/12*AE12</f>
        <v>0</v>
      </c>
      <c r="AH12" s="12">
        <f>IF(AC$9="Lineair",AC$3/AC$8,AF12-AG12)</f>
        <v>0</v>
      </c>
      <c r="AI12" s="12">
        <f>AE12-AH12</f>
        <v>0</v>
      </c>
      <c r="AJ12" s="12"/>
      <c r="AK12" s="8">
        <v>1</v>
      </c>
      <c r="AL12" s="38">
        <f>AL7</f>
        <v>31</v>
      </c>
      <c r="AM12" s="8">
        <f t="shared" ref="AM12:AM266" si="13">YEAR(AL12)</f>
        <v>1900</v>
      </c>
      <c r="AN12" s="12">
        <f>AL$3</f>
        <v>0</v>
      </c>
      <c r="AO12" s="12">
        <f>IF($AL$9=0,0,IF(AL$9="Doorlopend krediet",AL$3*AL$5,IF(AL$9="Annuiteit",PMT(AL$4/12,AL$8,AL$3)*-1,AP12+AQ12)))</f>
        <v>0</v>
      </c>
      <c r="AP12" s="12">
        <f t="shared" ref="AP12:AP266" si="14">AL$4/12*AN12</f>
        <v>0</v>
      </c>
      <c r="AQ12" s="12">
        <f t="shared" ref="AQ12:AQ266" si="15">IF(AL$9="Lineair",AL$3/AL$8,AO12-AP12)</f>
        <v>0</v>
      </c>
      <c r="AR12" s="12">
        <f t="shared" ref="AR12:AR266" si="16">AN12-AQ12</f>
        <v>0</v>
      </c>
      <c r="AS12" s="12"/>
      <c r="AT12" s="12"/>
    </row>
    <row r="13" spans="1:46">
      <c r="A13" s="8">
        <f t="shared" ref="A13:A267" si="17">A12+1</f>
        <v>2</v>
      </c>
      <c r="B13" s="38">
        <f t="shared" ref="B13:B267" si="18">EOMONTH(B12,1)</f>
        <v>45138</v>
      </c>
      <c r="C13" s="8">
        <f t="shared" si="0"/>
        <v>2023</v>
      </c>
      <c r="D13" s="12">
        <f t="shared" ref="D13:D267" si="19">H12</f>
        <v>19734.832895472919</v>
      </c>
      <c r="E13" s="12">
        <f t="shared" ref="E13:E76" si="20">IF($B$9=0,0,IF(B$9="Doorlopend krediet",B$3*B$5,IF(B$9="Annuiteit",PMT(B$4/12,B$8,B$3)*-1,F13+G13)))</f>
        <v>415.16710452708014</v>
      </c>
      <c r="F13" s="12">
        <f t="shared" si="1"/>
        <v>148.01124671604688</v>
      </c>
      <c r="G13" s="12">
        <f t="shared" si="2"/>
        <v>267.15585781103323</v>
      </c>
      <c r="H13" s="12">
        <f t="shared" si="3"/>
        <v>19467.677037661884</v>
      </c>
      <c r="J13" s="8">
        <f t="shared" ref="J13:J267" si="21">J12+1</f>
        <v>2</v>
      </c>
      <c r="K13" s="38">
        <f t="shared" ref="K13:K267" si="22">EOMONTH(K12,1)</f>
        <v>44681</v>
      </c>
      <c r="L13" s="8">
        <f t="shared" si="4"/>
        <v>2022</v>
      </c>
      <c r="M13" s="12">
        <f t="shared" ref="M13:M267" si="23">Q12</f>
        <v>4958.333333333333</v>
      </c>
      <c r="N13" s="12">
        <f t="shared" ref="N13:N76" si="24">IF($K$9=0,0,IF(K$9="Doorlopend krediet",K$3*K$5,IF(K$9="Annuiteit",PMT(K$4/12,K$8,K$3)*-1,O13+P13)))</f>
        <v>82.986111111111114</v>
      </c>
      <c r="O13" s="12">
        <f t="shared" si="5"/>
        <v>41.319444444444443</v>
      </c>
      <c r="P13" s="12">
        <f t="shared" si="6"/>
        <v>41.666666666666664</v>
      </c>
      <c r="Q13" s="12">
        <f t="shared" si="7"/>
        <v>4916.6666666666661</v>
      </c>
      <c r="S13" s="8">
        <f t="shared" ref="S13:S267" si="25">S12+1</f>
        <v>2</v>
      </c>
      <c r="T13" s="38">
        <f t="shared" ref="T13:T267" si="26">EOMONTH(T12,1)</f>
        <v>43677</v>
      </c>
      <c r="U13" s="8">
        <f t="shared" si="8"/>
        <v>2019</v>
      </c>
      <c r="V13" s="12">
        <f t="shared" ref="V13:V267" si="27">Z12</f>
        <v>29942.410319314338</v>
      </c>
      <c r="W13" s="12">
        <f t="shared" ref="W13:W76" si="28">IF($T$9=0,0,IF(T$9="Doorlopend krediet",T$3*T$5,IF(T$9="Annuiteit",PMT(T$4/12,T$8,T$3)*-1,X13+Y13)))</f>
        <v>232.58968068566236</v>
      </c>
      <c r="X13" s="12">
        <f t="shared" si="9"/>
        <v>174.66406019600032</v>
      </c>
      <c r="Y13" s="12">
        <f t="shared" si="10"/>
        <v>57.925620489662037</v>
      </c>
      <c r="Z13" s="12">
        <f t="shared" si="11"/>
        <v>29884.484698824675</v>
      </c>
      <c r="AA13" s="12"/>
      <c r="AB13" s="8">
        <f t="shared" ref="AB13:AB267" si="29">AB12+1</f>
        <v>2</v>
      </c>
      <c r="AC13" s="38">
        <f t="shared" ref="AC13:AC267" si="30">EOMONTH(AC12,1)</f>
        <v>59</v>
      </c>
      <c r="AD13" s="8">
        <f t="shared" si="12"/>
        <v>1900</v>
      </c>
      <c r="AE13" s="12">
        <f t="shared" ref="AE13:AE267" si="31">AI12</f>
        <v>0</v>
      </c>
      <c r="AF13" s="12">
        <f t="shared" ref="AF13:AF76" si="32">IF($AC$9=0,0,IF(AC$9="Doorlopend krediet",AC$3*AC$5,IF(AC$9="Annuiteit",PMT(AC$4/12,AC$8,AC$3)*-1,AG13+AH13)))</f>
        <v>0</v>
      </c>
      <c r="AG13" s="12">
        <f t="shared" ref="AG13:AG266" si="33">AC$4/12*AE13</f>
        <v>0</v>
      </c>
      <c r="AH13" s="12">
        <f t="shared" ref="AH13:AH266" si="34">IF(AC$9="Lineair",AC$3/AC$8,AF13-AG13)</f>
        <v>0</v>
      </c>
      <c r="AI13" s="12">
        <f t="shared" ref="AI13:AI266" si="35">AE13-AH13</f>
        <v>0</v>
      </c>
      <c r="AJ13" s="12"/>
      <c r="AK13" s="8">
        <f t="shared" ref="AK13:AK267" si="36">AK12+1</f>
        <v>2</v>
      </c>
      <c r="AL13" s="38">
        <f t="shared" ref="AL13:AL267" si="37">EOMONTH(AL12,1)</f>
        <v>59</v>
      </c>
      <c r="AM13" s="8">
        <f t="shared" si="13"/>
        <v>1900</v>
      </c>
      <c r="AN13" s="12">
        <f t="shared" ref="AN13:AN267" si="38">AR12</f>
        <v>0</v>
      </c>
      <c r="AO13" s="12">
        <f t="shared" ref="AO13:AO76" si="39">IF($AL$9=0,0,IF(AL$9="Doorlopend krediet",AL$3*AL$5,IF(AL$9="Annuiteit",PMT(AL$4/12,AL$8,AL$3)*-1,AP13+AQ13)))</f>
        <v>0</v>
      </c>
      <c r="AP13" s="12">
        <f t="shared" si="14"/>
        <v>0</v>
      </c>
      <c r="AQ13" s="12">
        <f t="shared" si="15"/>
        <v>0</v>
      </c>
      <c r="AR13" s="12">
        <f t="shared" si="16"/>
        <v>0</v>
      </c>
      <c r="AS13" s="12"/>
      <c r="AT13" s="12"/>
    </row>
    <row r="14" spans="1:46">
      <c r="A14" s="8">
        <f t="shared" si="17"/>
        <v>3</v>
      </c>
      <c r="B14" s="38">
        <f t="shared" si="18"/>
        <v>45169</v>
      </c>
      <c r="C14" s="8">
        <f t="shared" si="0"/>
        <v>2023</v>
      </c>
      <c r="D14" s="12">
        <f t="shared" si="19"/>
        <v>19467.677037661884</v>
      </c>
      <c r="E14" s="12">
        <f t="shared" si="20"/>
        <v>415.16710452708014</v>
      </c>
      <c r="F14" s="12">
        <f t="shared" si="1"/>
        <v>146.00757778246412</v>
      </c>
      <c r="G14" s="12">
        <f t="shared" si="2"/>
        <v>269.15952674461602</v>
      </c>
      <c r="H14" s="12">
        <f t="shared" si="3"/>
        <v>19198.517510917267</v>
      </c>
      <c r="J14" s="8">
        <f t="shared" si="21"/>
        <v>3</v>
      </c>
      <c r="K14" s="38">
        <f t="shared" si="22"/>
        <v>44712</v>
      </c>
      <c r="L14" s="8">
        <f t="shared" si="4"/>
        <v>2022</v>
      </c>
      <c r="M14" s="12">
        <f t="shared" si="23"/>
        <v>4916.6666666666661</v>
      </c>
      <c r="N14" s="12">
        <f t="shared" si="24"/>
        <v>82.638888888888886</v>
      </c>
      <c r="O14" s="12">
        <f t="shared" si="5"/>
        <v>40.972222222222214</v>
      </c>
      <c r="P14" s="12">
        <f t="shared" si="6"/>
        <v>41.666666666666664</v>
      </c>
      <c r="Q14" s="12">
        <f t="shared" si="7"/>
        <v>4874.9999999999991</v>
      </c>
      <c r="S14" s="8">
        <f t="shared" si="25"/>
        <v>3</v>
      </c>
      <c r="T14" s="38">
        <f t="shared" si="26"/>
        <v>43708</v>
      </c>
      <c r="U14" s="8">
        <f t="shared" si="8"/>
        <v>2019</v>
      </c>
      <c r="V14" s="12">
        <f t="shared" si="27"/>
        <v>29884.484698824675</v>
      </c>
      <c r="W14" s="12">
        <f t="shared" si="28"/>
        <v>232.58968068566236</v>
      </c>
      <c r="X14" s="12">
        <f t="shared" si="9"/>
        <v>174.32616074314396</v>
      </c>
      <c r="Y14" s="12">
        <f t="shared" si="10"/>
        <v>58.2635199425184</v>
      </c>
      <c r="Z14" s="12">
        <f t="shared" si="11"/>
        <v>29826.221178882159</v>
      </c>
      <c r="AA14" s="12"/>
      <c r="AB14" s="8">
        <f t="shared" si="29"/>
        <v>3</v>
      </c>
      <c r="AC14" s="38">
        <f t="shared" si="30"/>
        <v>91</v>
      </c>
      <c r="AD14" s="8">
        <f t="shared" si="12"/>
        <v>1900</v>
      </c>
      <c r="AE14" s="12">
        <f t="shared" si="31"/>
        <v>0</v>
      </c>
      <c r="AF14" s="12">
        <f t="shared" si="32"/>
        <v>0</v>
      </c>
      <c r="AG14" s="12">
        <f t="shared" si="33"/>
        <v>0</v>
      </c>
      <c r="AH14" s="12">
        <f t="shared" si="34"/>
        <v>0</v>
      </c>
      <c r="AI14" s="12">
        <f t="shared" si="35"/>
        <v>0</v>
      </c>
      <c r="AJ14" s="12"/>
      <c r="AK14" s="8">
        <f t="shared" si="36"/>
        <v>3</v>
      </c>
      <c r="AL14" s="38">
        <f t="shared" si="37"/>
        <v>91</v>
      </c>
      <c r="AM14" s="8">
        <f t="shared" si="13"/>
        <v>1900</v>
      </c>
      <c r="AN14" s="12">
        <f t="shared" si="38"/>
        <v>0</v>
      </c>
      <c r="AO14" s="12">
        <f t="shared" si="39"/>
        <v>0</v>
      </c>
      <c r="AP14" s="12">
        <f t="shared" si="14"/>
        <v>0</v>
      </c>
      <c r="AQ14" s="12">
        <f t="shared" si="15"/>
        <v>0</v>
      </c>
      <c r="AR14" s="12">
        <f t="shared" si="16"/>
        <v>0</v>
      </c>
      <c r="AS14" s="12"/>
      <c r="AT14" s="12"/>
    </row>
    <row r="15" spans="1:46">
      <c r="A15" s="8">
        <f t="shared" si="17"/>
        <v>4</v>
      </c>
      <c r="B15" s="38">
        <f t="shared" si="18"/>
        <v>45199</v>
      </c>
      <c r="C15" s="8">
        <f t="shared" si="0"/>
        <v>2023</v>
      </c>
      <c r="D15" s="12">
        <f t="shared" si="19"/>
        <v>19198.517510917267</v>
      </c>
      <c r="E15" s="12">
        <f t="shared" si="20"/>
        <v>415.16710452708014</v>
      </c>
      <c r="F15" s="12">
        <f t="shared" si="1"/>
        <v>143.9888813318795</v>
      </c>
      <c r="G15" s="12">
        <f>IF(B$9="Lineair",B$3/B$8,E15-F15)</f>
        <v>271.17822319520064</v>
      </c>
      <c r="H15" s="12">
        <f t="shared" si="3"/>
        <v>18927.339287722065</v>
      </c>
      <c r="J15" s="8">
        <f t="shared" si="21"/>
        <v>4</v>
      </c>
      <c r="K15" s="38">
        <f t="shared" si="22"/>
        <v>44742</v>
      </c>
      <c r="L15" s="8">
        <f t="shared" si="4"/>
        <v>2022</v>
      </c>
      <c r="M15" s="12">
        <f t="shared" si="23"/>
        <v>4874.9999999999991</v>
      </c>
      <c r="N15" s="12">
        <f t="shared" si="24"/>
        <v>82.291666666666657</v>
      </c>
      <c r="O15" s="12">
        <f t="shared" si="5"/>
        <v>40.624999999999993</v>
      </c>
      <c r="P15" s="12">
        <f t="shared" si="6"/>
        <v>41.666666666666664</v>
      </c>
      <c r="Q15" s="12">
        <f t="shared" si="7"/>
        <v>4833.3333333333321</v>
      </c>
      <c r="S15" s="8">
        <f t="shared" si="25"/>
        <v>4</v>
      </c>
      <c r="T15" s="38">
        <f t="shared" si="26"/>
        <v>43738</v>
      </c>
      <c r="U15" s="8">
        <f t="shared" si="8"/>
        <v>2019</v>
      </c>
      <c r="V15" s="12">
        <f t="shared" si="27"/>
        <v>29826.221178882159</v>
      </c>
      <c r="W15" s="12">
        <f t="shared" si="28"/>
        <v>232.58968068566236</v>
      </c>
      <c r="X15" s="12">
        <f t="shared" si="9"/>
        <v>173.98629021014594</v>
      </c>
      <c r="Y15" s="12">
        <f t="shared" si="10"/>
        <v>58.60339047551642</v>
      </c>
      <c r="Z15" s="12">
        <f t="shared" si="11"/>
        <v>29767.617788406642</v>
      </c>
      <c r="AA15" s="12"/>
      <c r="AB15" s="8">
        <f t="shared" si="29"/>
        <v>4</v>
      </c>
      <c r="AC15" s="38">
        <f t="shared" si="30"/>
        <v>121</v>
      </c>
      <c r="AD15" s="8">
        <f t="shared" si="12"/>
        <v>1900</v>
      </c>
      <c r="AE15" s="12">
        <f t="shared" si="31"/>
        <v>0</v>
      </c>
      <c r="AF15" s="12">
        <f t="shared" si="32"/>
        <v>0</v>
      </c>
      <c r="AG15" s="12">
        <f t="shared" si="33"/>
        <v>0</v>
      </c>
      <c r="AH15" s="12">
        <f t="shared" si="34"/>
        <v>0</v>
      </c>
      <c r="AI15" s="12">
        <f t="shared" si="35"/>
        <v>0</v>
      </c>
      <c r="AJ15" s="12"/>
      <c r="AK15" s="8">
        <f t="shared" si="36"/>
        <v>4</v>
      </c>
      <c r="AL15" s="38">
        <f t="shared" si="37"/>
        <v>121</v>
      </c>
      <c r="AM15" s="8">
        <f t="shared" si="13"/>
        <v>1900</v>
      </c>
      <c r="AN15" s="12">
        <f t="shared" si="38"/>
        <v>0</v>
      </c>
      <c r="AO15" s="12">
        <f t="shared" si="39"/>
        <v>0</v>
      </c>
      <c r="AP15" s="12">
        <f t="shared" si="14"/>
        <v>0</v>
      </c>
      <c r="AQ15" s="12">
        <f t="shared" si="15"/>
        <v>0</v>
      </c>
      <c r="AR15" s="12">
        <f t="shared" si="16"/>
        <v>0</v>
      </c>
      <c r="AS15" s="12"/>
      <c r="AT15" s="12"/>
    </row>
    <row r="16" spans="1:46">
      <c r="A16" s="8">
        <f t="shared" si="17"/>
        <v>5</v>
      </c>
      <c r="B16" s="38">
        <f t="shared" si="18"/>
        <v>45230</v>
      </c>
      <c r="C16" s="8">
        <f t="shared" si="0"/>
        <v>2023</v>
      </c>
      <c r="D16" s="12">
        <f t="shared" si="19"/>
        <v>18927.339287722065</v>
      </c>
      <c r="E16" s="12">
        <f t="shared" si="20"/>
        <v>415.16710452708014</v>
      </c>
      <c r="F16" s="12">
        <f t="shared" si="1"/>
        <v>141.95504465791549</v>
      </c>
      <c r="G16" s="12">
        <f t="shared" si="2"/>
        <v>273.21205986916465</v>
      </c>
      <c r="H16" s="12">
        <f t="shared" si="3"/>
        <v>18654.1272278529</v>
      </c>
      <c r="J16" s="8">
        <f t="shared" si="21"/>
        <v>5</v>
      </c>
      <c r="K16" s="38">
        <f t="shared" si="22"/>
        <v>44773</v>
      </c>
      <c r="L16" s="8">
        <f t="shared" si="4"/>
        <v>2022</v>
      </c>
      <c r="M16" s="12">
        <f t="shared" si="23"/>
        <v>4833.3333333333321</v>
      </c>
      <c r="N16" s="12">
        <f t="shared" si="24"/>
        <v>81.944444444444429</v>
      </c>
      <c r="O16" s="12">
        <f t="shared" si="5"/>
        <v>40.277777777777764</v>
      </c>
      <c r="P16" s="12">
        <f t="shared" si="6"/>
        <v>41.666666666666664</v>
      </c>
      <c r="Q16" s="12">
        <f t="shared" si="7"/>
        <v>4791.6666666666652</v>
      </c>
      <c r="S16" s="8">
        <f t="shared" si="25"/>
        <v>5</v>
      </c>
      <c r="T16" s="38">
        <f t="shared" si="26"/>
        <v>43769</v>
      </c>
      <c r="U16" s="8">
        <f t="shared" si="8"/>
        <v>2019</v>
      </c>
      <c r="V16" s="12">
        <f t="shared" si="27"/>
        <v>29767.617788406642</v>
      </c>
      <c r="W16" s="12">
        <f t="shared" si="28"/>
        <v>232.58968068566236</v>
      </c>
      <c r="X16" s="12">
        <f t="shared" si="9"/>
        <v>173.64443709903875</v>
      </c>
      <c r="Y16" s="12">
        <f t="shared" si="10"/>
        <v>58.945243586623604</v>
      </c>
      <c r="Z16" s="12">
        <f t="shared" si="11"/>
        <v>29708.67254482002</v>
      </c>
      <c r="AA16" s="12"/>
      <c r="AB16" s="8">
        <f t="shared" si="29"/>
        <v>5</v>
      </c>
      <c r="AC16" s="38">
        <f t="shared" si="30"/>
        <v>152</v>
      </c>
      <c r="AD16" s="8">
        <f t="shared" si="12"/>
        <v>1900</v>
      </c>
      <c r="AE16" s="12">
        <f t="shared" si="31"/>
        <v>0</v>
      </c>
      <c r="AF16" s="12">
        <f t="shared" si="32"/>
        <v>0</v>
      </c>
      <c r="AG16" s="12">
        <f t="shared" si="33"/>
        <v>0</v>
      </c>
      <c r="AH16" s="12">
        <f t="shared" si="34"/>
        <v>0</v>
      </c>
      <c r="AI16" s="12">
        <f t="shared" si="35"/>
        <v>0</v>
      </c>
      <c r="AJ16" s="12"/>
      <c r="AK16" s="8">
        <f t="shared" si="36"/>
        <v>5</v>
      </c>
      <c r="AL16" s="38">
        <f t="shared" si="37"/>
        <v>152</v>
      </c>
      <c r="AM16" s="8">
        <f t="shared" si="13"/>
        <v>1900</v>
      </c>
      <c r="AN16" s="12">
        <f t="shared" si="38"/>
        <v>0</v>
      </c>
      <c r="AO16" s="12">
        <f t="shared" si="39"/>
        <v>0</v>
      </c>
      <c r="AP16" s="12">
        <f t="shared" si="14"/>
        <v>0</v>
      </c>
      <c r="AQ16" s="12">
        <f t="shared" si="15"/>
        <v>0</v>
      </c>
      <c r="AR16" s="12">
        <f t="shared" si="16"/>
        <v>0</v>
      </c>
      <c r="AS16" s="12"/>
      <c r="AT16" s="12"/>
    </row>
    <row r="17" spans="1:46">
      <c r="A17" s="8">
        <f t="shared" si="17"/>
        <v>6</v>
      </c>
      <c r="B17" s="38">
        <f t="shared" si="18"/>
        <v>45260</v>
      </c>
      <c r="C17" s="8">
        <f t="shared" si="0"/>
        <v>2023</v>
      </c>
      <c r="D17" s="12">
        <f t="shared" si="19"/>
        <v>18654.1272278529</v>
      </c>
      <c r="E17" s="12">
        <f t="shared" si="20"/>
        <v>415.16710452708014</v>
      </c>
      <c r="F17" s="12">
        <f t="shared" si="1"/>
        <v>139.90595420889673</v>
      </c>
      <c r="G17" s="12">
        <f t="shared" si="2"/>
        <v>275.26115031818341</v>
      </c>
      <c r="H17" s="12">
        <f t="shared" si="3"/>
        <v>18378.866077534716</v>
      </c>
      <c r="J17" s="8">
        <f t="shared" si="21"/>
        <v>6</v>
      </c>
      <c r="K17" s="38">
        <f t="shared" si="22"/>
        <v>44804</v>
      </c>
      <c r="L17" s="8">
        <f t="shared" si="4"/>
        <v>2022</v>
      </c>
      <c r="M17" s="12">
        <f t="shared" si="23"/>
        <v>4791.6666666666652</v>
      </c>
      <c r="N17" s="12">
        <f t="shared" si="24"/>
        <v>81.5972222222222</v>
      </c>
      <c r="O17" s="12">
        <f t="shared" si="5"/>
        <v>39.930555555555543</v>
      </c>
      <c r="P17" s="12">
        <f t="shared" si="6"/>
        <v>41.666666666666664</v>
      </c>
      <c r="Q17" s="12">
        <f t="shared" si="7"/>
        <v>4749.9999999999982</v>
      </c>
      <c r="S17" s="8">
        <f t="shared" si="25"/>
        <v>6</v>
      </c>
      <c r="T17" s="38">
        <f t="shared" si="26"/>
        <v>43799</v>
      </c>
      <c r="U17" s="8">
        <f t="shared" si="8"/>
        <v>2019</v>
      </c>
      <c r="V17" s="12">
        <f t="shared" si="27"/>
        <v>29708.67254482002</v>
      </c>
      <c r="W17" s="12">
        <f t="shared" si="28"/>
        <v>232.58968068566236</v>
      </c>
      <c r="X17" s="12">
        <f t="shared" si="9"/>
        <v>173.30058984478345</v>
      </c>
      <c r="Y17" s="12">
        <f t="shared" si="10"/>
        <v>59.289090840878913</v>
      </c>
      <c r="Z17" s="12">
        <f t="shared" si="11"/>
        <v>29649.383453979142</v>
      </c>
      <c r="AA17" s="12"/>
      <c r="AB17" s="8">
        <f t="shared" si="29"/>
        <v>6</v>
      </c>
      <c r="AC17" s="38">
        <f t="shared" si="30"/>
        <v>182</v>
      </c>
      <c r="AD17" s="8">
        <f t="shared" si="12"/>
        <v>1900</v>
      </c>
      <c r="AE17" s="12">
        <f t="shared" si="31"/>
        <v>0</v>
      </c>
      <c r="AF17" s="12">
        <f t="shared" si="32"/>
        <v>0</v>
      </c>
      <c r="AG17" s="12">
        <f t="shared" si="33"/>
        <v>0</v>
      </c>
      <c r="AH17" s="12">
        <f t="shared" si="34"/>
        <v>0</v>
      </c>
      <c r="AI17" s="12">
        <f t="shared" si="35"/>
        <v>0</v>
      </c>
      <c r="AJ17" s="12"/>
      <c r="AK17" s="8">
        <f t="shared" si="36"/>
        <v>6</v>
      </c>
      <c r="AL17" s="38">
        <f t="shared" si="37"/>
        <v>182</v>
      </c>
      <c r="AM17" s="8">
        <f t="shared" si="13"/>
        <v>1900</v>
      </c>
      <c r="AN17" s="12">
        <f t="shared" si="38"/>
        <v>0</v>
      </c>
      <c r="AO17" s="12">
        <f t="shared" si="39"/>
        <v>0</v>
      </c>
      <c r="AP17" s="12">
        <f t="shared" si="14"/>
        <v>0</v>
      </c>
      <c r="AQ17" s="12">
        <f t="shared" si="15"/>
        <v>0</v>
      </c>
      <c r="AR17" s="12">
        <f t="shared" si="16"/>
        <v>0</v>
      </c>
      <c r="AS17" s="12"/>
      <c r="AT17" s="12"/>
    </row>
    <row r="18" spans="1:46">
      <c r="A18" s="8">
        <f t="shared" si="17"/>
        <v>7</v>
      </c>
      <c r="B18" s="38">
        <f t="shared" si="18"/>
        <v>45291</v>
      </c>
      <c r="C18" s="8">
        <f t="shared" si="0"/>
        <v>2023</v>
      </c>
      <c r="D18" s="12">
        <f t="shared" si="19"/>
        <v>18378.866077534716</v>
      </c>
      <c r="E18" s="12">
        <f t="shared" si="20"/>
        <v>415.16710452708014</v>
      </c>
      <c r="F18" s="12">
        <f t="shared" si="1"/>
        <v>137.84149558151037</v>
      </c>
      <c r="G18" s="12">
        <f t="shared" si="2"/>
        <v>277.3256089455698</v>
      </c>
      <c r="H18" s="12">
        <f t="shared" si="3"/>
        <v>18101.540468589148</v>
      </c>
      <c r="J18" s="8">
        <f t="shared" si="21"/>
        <v>7</v>
      </c>
      <c r="K18" s="38">
        <f t="shared" si="22"/>
        <v>44834</v>
      </c>
      <c r="L18" s="8">
        <f t="shared" si="4"/>
        <v>2022</v>
      </c>
      <c r="M18" s="12">
        <f t="shared" si="23"/>
        <v>4749.9999999999982</v>
      </c>
      <c r="N18" s="12">
        <f t="shared" si="24"/>
        <v>81.249999999999972</v>
      </c>
      <c r="O18" s="12">
        <f t="shared" si="5"/>
        <v>39.583333333333314</v>
      </c>
      <c r="P18" s="12">
        <f t="shared" si="6"/>
        <v>41.666666666666664</v>
      </c>
      <c r="Q18" s="12">
        <f t="shared" si="7"/>
        <v>4708.3333333333312</v>
      </c>
      <c r="S18" s="8">
        <f t="shared" si="25"/>
        <v>7</v>
      </c>
      <c r="T18" s="38">
        <f t="shared" si="26"/>
        <v>43830</v>
      </c>
      <c r="U18" s="8">
        <f t="shared" si="8"/>
        <v>2019</v>
      </c>
      <c r="V18" s="12">
        <f t="shared" si="27"/>
        <v>29649.383453979142</v>
      </c>
      <c r="W18" s="12">
        <f t="shared" si="28"/>
        <v>232.58968068566236</v>
      </c>
      <c r="X18" s="12">
        <f t="shared" si="9"/>
        <v>172.95473681487834</v>
      </c>
      <c r="Y18" s="12">
        <f t="shared" si="10"/>
        <v>59.634943870784014</v>
      </c>
      <c r="Z18" s="12">
        <f t="shared" si="11"/>
        <v>29589.748510108358</v>
      </c>
      <c r="AA18" s="12"/>
      <c r="AB18" s="8">
        <f t="shared" si="29"/>
        <v>7</v>
      </c>
      <c r="AC18" s="38">
        <f t="shared" si="30"/>
        <v>213</v>
      </c>
      <c r="AD18" s="8">
        <f t="shared" si="12"/>
        <v>1900</v>
      </c>
      <c r="AE18" s="12">
        <f t="shared" si="31"/>
        <v>0</v>
      </c>
      <c r="AF18" s="12">
        <f t="shared" si="32"/>
        <v>0</v>
      </c>
      <c r="AG18" s="12">
        <f t="shared" si="33"/>
        <v>0</v>
      </c>
      <c r="AH18" s="12">
        <f t="shared" si="34"/>
        <v>0</v>
      </c>
      <c r="AI18" s="12">
        <f t="shared" si="35"/>
        <v>0</v>
      </c>
      <c r="AJ18" s="12"/>
      <c r="AK18" s="8">
        <f t="shared" si="36"/>
        <v>7</v>
      </c>
      <c r="AL18" s="38">
        <f t="shared" si="37"/>
        <v>213</v>
      </c>
      <c r="AM18" s="8">
        <f t="shared" si="13"/>
        <v>1900</v>
      </c>
      <c r="AN18" s="12">
        <f t="shared" si="38"/>
        <v>0</v>
      </c>
      <c r="AO18" s="12">
        <f t="shared" si="39"/>
        <v>0</v>
      </c>
      <c r="AP18" s="12">
        <f t="shared" si="14"/>
        <v>0</v>
      </c>
      <c r="AQ18" s="12">
        <f t="shared" si="15"/>
        <v>0</v>
      </c>
      <c r="AR18" s="12">
        <f t="shared" si="16"/>
        <v>0</v>
      </c>
      <c r="AS18" s="12"/>
      <c r="AT18" s="12"/>
    </row>
    <row r="19" spans="1:46">
      <c r="A19" s="8">
        <f t="shared" si="17"/>
        <v>8</v>
      </c>
      <c r="B19" s="38">
        <f t="shared" si="18"/>
        <v>45322</v>
      </c>
      <c r="C19" s="8">
        <f t="shared" si="0"/>
        <v>2024</v>
      </c>
      <c r="D19" s="12">
        <f t="shared" si="19"/>
        <v>18101.540468589148</v>
      </c>
      <c r="E19" s="12">
        <f t="shared" si="20"/>
        <v>415.16710452708014</v>
      </c>
      <c r="F19" s="12">
        <f t="shared" si="1"/>
        <v>135.76155351441861</v>
      </c>
      <c r="G19" s="12">
        <f t="shared" si="2"/>
        <v>279.40555101266153</v>
      </c>
      <c r="H19" s="12">
        <f t="shared" si="3"/>
        <v>17822.134917576488</v>
      </c>
      <c r="J19" s="8">
        <f t="shared" si="21"/>
        <v>8</v>
      </c>
      <c r="K19" s="38">
        <f t="shared" si="22"/>
        <v>44865</v>
      </c>
      <c r="L19" s="8">
        <f t="shared" si="4"/>
        <v>2022</v>
      </c>
      <c r="M19" s="12">
        <f t="shared" si="23"/>
        <v>4708.3333333333312</v>
      </c>
      <c r="N19" s="12">
        <f t="shared" si="24"/>
        <v>80.902777777777757</v>
      </c>
      <c r="O19" s="12">
        <f t="shared" si="5"/>
        <v>39.236111111111093</v>
      </c>
      <c r="P19" s="12">
        <f t="shared" si="6"/>
        <v>41.666666666666664</v>
      </c>
      <c r="Q19" s="12">
        <f t="shared" si="7"/>
        <v>4666.6666666666642</v>
      </c>
      <c r="S19" s="8">
        <f t="shared" si="25"/>
        <v>8</v>
      </c>
      <c r="T19" s="38">
        <f t="shared" si="26"/>
        <v>43861</v>
      </c>
      <c r="U19" s="8">
        <f t="shared" si="8"/>
        <v>2020</v>
      </c>
      <c r="V19" s="12">
        <f t="shared" si="27"/>
        <v>29589.748510108358</v>
      </c>
      <c r="W19" s="12">
        <f t="shared" si="28"/>
        <v>232.58968068566236</v>
      </c>
      <c r="X19" s="12">
        <f t="shared" si="9"/>
        <v>172.60686630896544</v>
      </c>
      <c r="Y19" s="12">
        <f t="shared" si="10"/>
        <v>59.982814376696922</v>
      </c>
      <c r="Z19" s="12">
        <f t="shared" si="11"/>
        <v>29529.765695731661</v>
      </c>
      <c r="AA19" s="12"/>
      <c r="AB19" s="8">
        <f t="shared" si="29"/>
        <v>8</v>
      </c>
      <c r="AC19" s="38">
        <f t="shared" si="30"/>
        <v>244</v>
      </c>
      <c r="AD19" s="8">
        <f t="shared" si="12"/>
        <v>1900</v>
      </c>
      <c r="AE19" s="12">
        <f t="shared" si="31"/>
        <v>0</v>
      </c>
      <c r="AF19" s="12">
        <f t="shared" si="32"/>
        <v>0</v>
      </c>
      <c r="AG19" s="12">
        <f t="shared" si="33"/>
        <v>0</v>
      </c>
      <c r="AH19" s="12">
        <f t="shared" si="34"/>
        <v>0</v>
      </c>
      <c r="AI19" s="12">
        <f t="shared" si="35"/>
        <v>0</v>
      </c>
      <c r="AJ19" s="12"/>
      <c r="AK19" s="8">
        <f t="shared" si="36"/>
        <v>8</v>
      </c>
      <c r="AL19" s="38">
        <f t="shared" si="37"/>
        <v>244</v>
      </c>
      <c r="AM19" s="8">
        <f t="shared" si="13"/>
        <v>1900</v>
      </c>
      <c r="AN19" s="12">
        <f t="shared" si="38"/>
        <v>0</v>
      </c>
      <c r="AO19" s="12">
        <f t="shared" si="39"/>
        <v>0</v>
      </c>
      <c r="AP19" s="12">
        <f t="shared" si="14"/>
        <v>0</v>
      </c>
      <c r="AQ19" s="12">
        <f t="shared" si="15"/>
        <v>0</v>
      </c>
      <c r="AR19" s="12">
        <f t="shared" si="16"/>
        <v>0</v>
      </c>
      <c r="AS19" s="12"/>
      <c r="AT19" s="12"/>
    </row>
    <row r="20" spans="1:46">
      <c r="A20" s="8">
        <f t="shared" si="17"/>
        <v>9</v>
      </c>
      <c r="B20" s="38">
        <f t="shared" si="18"/>
        <v>45351</v>
      </c>
      <c r="C20" s="8">
        <f t="shared" si="0"/>
        <v>2024</v>
      </c>
      <c r="D20" s="12">
        <f t="shared" si="19"/>
        <v>17822.134917576488</v>
      </c>
      <c r="E20" s="12">
        <f t="shared" si="20"/>
        <v>415.16710452708014</v>
      </c>
      <c r="F20" s="12">
        <f t="shared" si="1"/>
        <v>133.66601188182366</v>
      </c>
      <c r="G20" s="12">
        <f t="shared" si="2"/>
        <v>281.50109264525645</v>
      </c>
      <c r="H20" s="12">
        <f t="shared" si="3"/>
        <v>17540.633824931232</v>
      </c>
      <c r="J20" s="8">
        <f t="shared" si="21"/>
        <v>9</v>
      </c>
      <c r="K20" s="38">
        <f t="shared" si="22"/>
        <v>44895</v>
      </c>
      <c r="L20" s="8">
        <f t="shared" si="4"/>
        <v>2022</v>
      </c>
      <c r="M20" s="12">
        <f t="shared" si="23"/>
        <v>4666.6666666666642</v>
      </c>
      <c r="N20" s="12">
        <f t="shared" si="24"/>
        <v>80.555555555555543</v>
      </c>
      <c r="O20" s="12">
        <f t="shared" si="5"/>
        <v>38.888888888888872</v>
      </c>
      <c r="P20" s="12">
        <f t="shared" si="6"/>
        <v>41.666666666666664</v>
      </c>
      <c r="Q20" s="12">
        <f t="shared" si="7"/>
        <v>4624.9999999999973</v>
      </c>
      <c r="S20" s="8">
        <f t="shared" si="25"/>
        <v>9</v>
      </c>
      <c r="T20" s="38">
        <f t="shared" si="26"/>
        <v>43890</v>
      </c>
      <c r="U20" s="8">
        <f t="shared" si="8"/>
        <v>2020</v>
      </c>
      <c r="V20" s="12">
        <f t="shared" si="27"/>
        <v>29529.765695731661</v>
      </c>
      <c r="W20" s="12">
        <f t="shared" si="28"/>
        <v>232.58968068566236</v>
      </c>
      <c r="X20" s="12">
        <f t="shared" si="9"/>
        <v>172.2569665584347</v>
      </c>
      <c r="Y20" s="12">
        <f t="shared" si="10"/>
        <v>60.332714127227661</v>
      </c>
      <c r="Z20" s="12">
        <f t="shared" si="11"/>
        <v>29469.432981604434</v>
      </c>
      <c r="AA20" s="12"/>
      <c r="AB20" s="8">
        <f t="shared" si="29"/>
        <v>9</v>
      </c>
      <c r="AC20" s="38">
        <f t="shared" si="30"/>
        <v>274</v>
      </c>
      <c r="AD20" s="8">
        <f t="shared" si="12"/>
        <v>1900</v>
      </c>
      <c r="AE20" s="12">
        <f t="shared" si="31"/>
        <v>0</v>
      </c>
      <c r="AF20" s="12">
        <f t="shared" si="32"/>
        <v>0</v>
      </c>
      <c r="AG20" s="12">
        <f t="shared" si="33"/>
        <v>0</v>
      </c>
      <c r="AH20" s="12">
        <f t="shared" si="34"/>
        <v>0</v>
      </c>
      <c r="AI20" s="12">
        <f t="shared" si="35"/>
        <v>0</v>
      </c>
      <c r="AJ20" s="12"/>
      <c r="AK20" s="8">
        <f t="shared" si="36"/>
        <v>9</v>
      </c>
      <c r="AL20" s="38">
        <f t="shared" si="37"/>
        <v>274</v>
      </c>
      <c r="AM20" s="8">
        <f t="shared" si="13"/>
        <v>1900</v>
      </c>
      <c r="AN20" s="12">
        <f t="shared" si="38"/>
        <v>0</v>
      </c>
      <c r="AO20" s="12">
        <f t="shared" si="39"/>
        <v>0</v>
      </c>
      <c r="AP20" s="12">
        <f t="shared" si="14"/>
        <v>0</v>
      </c>
      <c r="AQ20" s="12">
        <f t="shared" si="15"/>
        <v>0</v>
      </c>
      <c r="AR20" s="12">
        <f t="shared" si="16"/>
        <v>0</v>
      </c>
      <c r="AS20" s="12"/>
      <c r="AT20" s="12"/>
    </row>
    <row r="21" spans="1:46">
      <c r="A21" s="8">
        <f t="shared" si="17"/>
        <v>10</v>
      </c>
      <c r="B21" s="38">
        <f t="shared" si="18"/>
        <v>45382</v>
      </c>
      <c r="C21" s="8">
        <f t="shared" si="0"/>
        <v>2024</v>
      </c>
      <c r="D21" s="12">
        <f t="shared" si="19"/>
        <v>17540.633824931232</v>
      </c>
      <c r="E21" s="12">
        <f t="shared" si="20"/>
        <v>415.16710452708014</v>
      </c>
      <c r="F21" s="12">
        <f t="shared" si="1"/>
        <v>131.55475368698424</v>
      </c>
      <c r="G21" s="12">
        <f t="shared" si="2"/>
        <v>283.61235084009593</v>
      </c>
      <c r="H21" s="12">
        <f t="shared" si="3"/>
        <v>17257.021474091136</v>
      </c>
      <c r="J21" s="8">
        <f t="shared" si="21"/>
        <v>10</v>
      </c>
      <c r="K21" s="38">
        <f t="shared" si="22"/>
        <v>44926</v>
      </c>
      <c r="L21" s="8">
        <f t="shared" si="4"/>
        <v>2022</v>
      </c>
      <c r="M21" s="12">
        <f t="shared" si="23"/>
        <v>4624.9999999999973</v>
      </c>
      <c r="N21" s="12">
        <f t="shared" si="24"/>
        <v>80.208333333333314</v>
      </c>
      <c r="O21" s="12">
        <f t="shared" si="5"/>
        <v>38.541666666666643</v>
      </c>
      <c r="P21" s="12">
        <f t="shared" si="6"/>
        <v>41.666666666666664</v>
      </c>
      <c r="Q21" s="12">
        <f t="shared" si="7"/>
        <v>4583.3333333333303</v>
      </c>
      <c r="S21" s="8">
        <f t="shared" si="25"/>
        <v>10</v>
      </c>
      <c r="T21" s="38">
        <f t="shared" si="26"/>
        <v>43921</v>
      </c>
      <c r="U21" s="8">
        <f t="shared" si="8"/>
        <v>2020</v>
      </c>
      <c r="V21" s="12">
        <f t="shared" si="27"/>
        <v>29469.432981604434</v>
      </c>
      <c r="W21" s="12">
        <f t="shared" si="28"/>
        <v>232.58968068566236</v>
      </c>
      <c r="X21" s="12">
        <f t="shared" si="9"/>
        <v>171.90502572602588</v>
      </c>
      <c r="Y21" s="12">
        <f t="shared" si="10"/>
        <v>60.684654959636475</v>
      </c>
      <c r="Z21" s="12">
        <f t="shared" si="11"/>
        <v>29408.748326644796</v>
      </c>
      <c r="AA21" s="12"/>
      <c r="AB21" s="8">
        <f t="shared" si="29"/>
        <v>10</v>
      </c>
      <c r="AC21" s="38">
        <f t="shared" si="30"/>
        <v>305</v>
      </c>
      <c r="AD21" s="8">
        <f t="shared" si="12"/>
        <v>1900</v>
      </c>
      <c r="AE21" s="12">
        <f t="shared" si="31"/>
        <v>0</v>
      </c>
      <c r="AF21" s="12">
        <f t="shared" si="32"/>
        <v>0</v>
      </c>
      <c r="AG21" s="12">
        <f t="shared" si="33"/>
        <v>0</v>
      </c>
      <c r="AH21" s="12">
        <f t="shared" si="34"/>
        <v>0</v>
      </c>
      <c r="AI21" s="12">
        <f t="shared" si="35"/>
        <v>0</v>
      </c>
      <c r="AJ21" s="12"/>
      <c r="AK21" s="8">
        <f t="shared" si="36"/>
        <v>10</v>
      </c>
      <c r="AL21" s="38">
        <f t="shared" si="37"/>
        <v>305</v>
      </c>
      <c r="AM21" s="8">
        <f t="shared" si="13"/>
        <v>1900</v>
      </c>
      <c r="AN21" s="12">
        <f t="shared" si="38"/>
        <v>0</v>
      </c>
      <c r="AO21" s="12">
        <f t="shared" si="39"/>
        <v>0</v>
      </c>
      <c r="AP21" s="12">
        <f t="shared" si="14"/>
        <v>0</v>
      </c>
      <c r="AQ21" s="12">
        <f t="shared" si="15"/>
        <v>0</v>
      </c>
      <c r="AR21" s="12">
        <f t="shared" si="16"/>
        <v>0</v>
      </c>
      <c r="AS21" s="12"/>
      <c r="AT21" s="12"/>
    </row>
    <row r="22" spans="1:46">
      <c r="A22" s="8">
        <f t="shared" si="17"/>
        <v>11</v>
      </c>
      <c r="B22" s="38">
        <f t="shared" si="18"/>
        <v>45412</v>
      </c>
      <c r="C22" s="8">
        <f t="shared" si="0"/>
        <v>2024</v>
      </c>
      <c r="D22" s="12">
        <f t="shared" si="19"/>
        <v>17257.021474091136</v>
      </c>
      <c r="E22" s="12">
        <f t="shared" si="20"/>
        <v>415.16710452708014</v>
      </c>
      <c r="F22" s="12">
        <f t="shared" si="1"/>
        <v>129.42766105568353</v>
      </c>
      <c r="G22" s="12">
        <f t="shared" si="2"/>
        <v>285.73944347139661</v>
      </c>
      <c r="H22" s="12">
        <f t="shared" si="3"/>
        <v>16971.282030619739</v>
      </c>
      <c r="J22" s="8">
        <f t="shared" si="21"/>
        <v>11</v>
      </c>
      <c r="K22" s="38">
        <f t="shared" si="22"/>
        <v>44957</v>
      </c>
      <c r="L22" s="8">
        <f t="shared" si="4"/>
        <v>2023</v>
      </c>
      <c r="M22" s="12">
        <f t="shared" si="23"/>
        <v>4583.3333333333303</v>
      </c>
      <c r="N22" s="12">
        <f t="shared" si="24"/>
        <v>79.861111111111086</v>
      </c>
      <c r="O22" s="12">
        <f t="shared" si="5"/>
        <v>38.194444444444422</v>
      </c>
      <c r="P22" s="12">
        <f t="shared" si="6"/>
        <v>41.666666666666664</v>
      </c>
      <c r="Q22" s="12">
        <f t="shared" si="7"/>
        <v>4541.6666666666633</v>
      </c>
      <c r="S22" s="8">
        <f t="shared" si="25"/>
        <v>11</v>
      </c>
      <c r="T22" s="38">
        <f t="shared" si="26"/>
        <v>43951</v>
      </c>
      <c r="U22" s="8">
        <f t="shared" si="8"/>
        <v>2020</v>
      </c>
      <c r="V22" s="12">
        <f t="shared" si="27"/>
        <v>29408.748326644796</v>
      </c>
      <c r="W22" s="12">
        <f t="shared" si="28"/>
        <v>232.58968068566236</v>
      </c>
      <c r="X22" s="12">
        <f t="shared" si="9"/>
        <v>171.55103190542798</v>
      </c>
      <c r="Y22" s="12">
        <f t="shared" si="10"/>
        <v>61.038648780234382</v>
      </c>
      <c r="Z22" s="12">
        <f t="shared" si="11"/>
        <v>29347.709677864561</v>
      </c>
      <c r="AA22" s="12"/>
      <c r="AB22" s="8">
        <f t="shared" si="29"/>
        <v>11</v>
      </c>
      <c r="AC22" s="38">
        <f t="shared" si="30"/>
        <v>335</v>
      </c>
      <c r="AD22" s="8">
        <f t="shared" si="12"/>
        <v>1900</v>
      </c>
      <c r="AE22" s="12">
        <f t="shared" si="31"/>
        <v>0</v>
      </c>
      <c r="AF22" s="12">
        <f t="shared" si="32"/>
        <v>0</v>
      </c>
      <c r="AG22" s="12">
        <f t="shared" si="33"/>
        <v>0</v>
      </c>
      <c r="AH22" s="12">
        <f t="shared" si="34"/>
        <v>0</v>
      </c>
      <c r="AI22" s="12">
        <f t="shared" si="35"/>
        <v>0</v>
      </c>
      <c r="AJ22" s="12"/>
      <c r="AK22" s="8">
        <f t="shared" si="36"/>
        <v>11</v>
      </c>
      <c r="AL22" s="38">
        <f t="shared" si="37"/>
        <v>335</v>
      </c>
      <c r="AM22" s="8">
        <f t="shared" si="13"/>
        <v>1900</v>
      </c>
      <c r="AN22" s="12">
        <f t="shared" si="38"/>
        <v>0</v>
      </c>
      <c r="AO22" s="12">
        <f t="shared" si="39"/>
        <v>0</v>
      </c>
      <c r="AP22" s="12">
        <f t="shared" si="14"/>
        <v>0</v>
      </c>
      <c r="AQ22" s="12">
        <f t="shared" si="15"/>
        <v>0</v>
      </c>
      <c r="AR22" s="12">
        <f t="shared" si="16"/>
        <v>0</v>
      </c>
      <c r="AS22" s="12"/>
      <c r="AT22" s="12"/>
    </row>
    <row r="23" spans="1:46">
      <c r="A23" s="8">
        <f t="shared" si="17"/>
        <v>12</v>
      </c>
      <c r="B23" s="38">
        <f t="shared" si="18"/>
        <v>45443</v>
      </c>
      <c r="C23" s="8">
        <f t="shared" si="0"/>
        <v>2024</v>
      </c>
      <c r="D23" s="12">
        <f t="shared" si="19"/>
        <v>16971.282030619739</v>
      </c>
      <c r="E23" s="12">
        <f t="shared" si="20"/>
        <v>415.16710452708014</v>
      </c>
      <c r="F23" s="12">
        <f t="shared" si="1"/>
        <v>127.28461522964804</v>
      </c>
      <c r="G23" s="12">
        <f t="shared" si="2"/>
        <v>287.88248929743213</v>
      </c>
      <c r="H23" s="12">
        <f t="shared" si="3"/>
        <v>16683.399541322306</v>
      </c>
      <c r="J23" s="8">
        <f t="shared" si="21"/>
        <v>12</v>
      </c>
      <c r="K23" s="38">
        <f t="shared" si="22"/>
        <v>44985</v>
      </c>
      <c r="L23" s="8">
        <f t="shared" si="4"/>
        <v>2023</v>
      </c>
      <c r="M23" s="12">
        <f t="shared" si="23"/>
        <v>4541.6666666666633</v>
      </c>
      <c r="N23" s="12">
        <f t="shared" si="24"/>
        <v>79.513888888888857</v>
      </c>
      <c r="O23" s="12">
        <f t="shared" si="5"/>
        <v>37.847222222222193</v>
      </c>
      <c r="P23" s="12">
        <f t="shared" si="6"/>
        <v>41.666666666666664</v>
      </c>
      <c r="Q23" s="12">
        <f t="shared" si="7"/>
        <v>4499.9999999999964</v>
      </c>
      <c r="S23" s="8">
        <f t="shared" si="25"/>
        <v>12</v>
      </c>
      <c r="T23" s="38">
        <f t="shared" si="26"/>
        <v>43982</v>
      </c>
      <c r="U23" s="8">
        <f t="shared" si="8"/>
        <v>2020</v>
      </c>
      <c r="V23" s="12">
        <f t="shared" si="27"/>
        <v>29347.709677864561</v>
      </c>
      <c r="W23" s="12">
        <f t="shared" si="28"/>
        <v>232.58968068566236</v>
      </c>
      <c r="X23" s="12">
        <f t="shared" si="9"/>
        <v>171.19497312087663</v>
      </c>
      <c r="Y23" s="12">
        <f t="shared" si="10"/>
        <v>61.394707564785733</v>
      </c>
      <c r="Z23" s="12">
        <f t="shared" si="11"/>
        <v>29286.314970299776</v>
      </c>
      <c r="AA23" s="12"/>
      <c r="AB23" s="8">
        <f t="shared" si="29"/>
        <v>12</v>
      </c>
      <c r="AC23" s="38">
        <f t="shared" si="30"/>
        <v>366</v>
      </c>
      <c r="AD23" s="8">
        <f t="shared" si="12"/>
        <v>1900</v>
      </c>
      <c r="AE23" s="12">
        <f t="shared" si="31"/>
        <v>0</v>
      </c>
      <c r="AF23" s="12">
        <f t="shared" si="32"/>
        <v>0</v>
      </c>
      <c r="AG23" s="12">
        <f t="shared" si="33"/>
        <v>0</v>
      </c>
      <c r="AH23" s="12">
        <f t="shared" si="34"/>
        <v>0</v>
      </c>
      <c r="AI23" s="12">
        <f t="shared" si="35"/>
        <v>0</v>
      </c>
      <c r="AJ23" s="12"/>
      <c r="AK23" s="8">
        <f t="shared" si="36"/>
        <v>12</v>
      </c>
      <c r="AL23" s="38">
        <f t="shared" si="37"/>
        <v>366</v>
      </c>
      <c r="AM23" s="8">
        <f t="shared" si="13"/>
        <v>1900</v>
      </c>
      <c r="AN23" s="12">
        <f t="shared" si="38"/>
        <v>0</v>
      </c>
      <c r="AO23" s="12">
        <f t="shared" si="39"/>
        <v>0</v>
      </c>
      <c r="AP23" s="12">
        <f t="shared" si="14"/>
        <v>0</v>
      </c>
      <c r="AQ23" s="12">
        <f t="shared" si="15"/>
        <v>0</v>
      </c>
      <c r="AR23" s="12">
        <f t="shared" si="16"/>
        <v>0</v>
      </c>
      <c r="AS23" s="12"/>
      <c r="AT23" s="12"/>
    </row>
    <row r="24" spans="1:46">
      <c r="A24" s="8">
        <f t="shared" si="17"/>
        <v>13</v>
      </c>
      <c r="B24" s="38">
        <f t="shared" si="18"/>
        <v>45473</v>
      </c>
      <c r="C24" s="8">
        <f t="shared" si="0"/>
        <v>2024</v>
      </c>
      <c r="D24" s="12">
        <f t="shared" si="19"/>
        <v>16683.399541322306</v>
      </c>
      <c r="E24" s="12">
        <f t="shared" si="20"/>
        <v>415.16710452708014</v>
      </c>
      <c r="F24" s="12">
        <f t="shared" si="1"/>
        <v>125.12549655991728</v>
      </c>
      <c r="G24" s="12">
        <f t="shared" si="2"/>
        <v>290.04160796716286</v>
      </c>
      <c r="H24" s="12">
        <f t="shared" si="3"/>
        <v>16393.357933355142</v>
      </c>
      <c r="J24" s="8">
        <f t="shared" si="21"/>
        <v>13</v>
      </c>
      <c r="K24" s="38">
        <f t="shared" si="22"/>
        <v>45016</v>
      </c>
      <c r="L24" s="8">
        <f t="shared" si="4"/>
        <v>2023</v>
      </c>
      <c r="M24" s="12">
        <f t="shared" si="23"/>
        <v>4499.9999999999964</v>
      </c>
      <c r="N24" s="12">
        <f t="shared" si="24"/>
        <v>79.166666666666629</v>
      </c>
      <c r="O24" s="12">
        <f t="shared" si="5"/>
        <v>37.499999999999972</v>
      </c>
      <c r="P24" s="12">
        <f t="shared" si="6"/>
        <v>41.666666666666664</v>
      </c>
      <c r="Q24" s="12">
        <f t="shared" si="7"/>
        <v>4458.3333333333294</v>
      </c>
      <c r="S24" s="8">
        <f t="shared" si="25"/>
        <v>13</v>
      </c>
      <c r="T24" s="38">
        <f t="shared" si="26"/>
        <v>44012</v>
      </c>
      <c r="U24" s="8">
        <f t="shared" si="8"/>
        <v>2020</v>
      </c>
      <c r="V24" s="12">
        <f t="shared" si="27"/>
        <v>29286.314970299776</v>
      </c>
      <c r="W24" s="12">
        <f t="shared" si="28"/>
        <v>232.58968068566236</v>
      </c>
      <c r="X24" s="12">
        <f t="shared" si="9"/>
        <v>170.83683732674871</v>
      </c>
      <c r="Y24" s="12">
        <f t="shared" si="10"/>
        <v>61.752843358913651</v>
      </c>
      <c r="Z24" s="12">
        <f t="shared" si="11"/>
        <v>29224.562126940862</v>
      </c>
      <c r="AA24" s="12"/>
      <c r="AB24" s="8">
        <f t="shared" si="29"/>
        <v>13</v>
      </c>
      <c r="AC24" s="38">
        <f t="shared" si="30"/>
        <v>397</v>
      </c>
      <c r="AD24" s="8">
        <f t="shared" si="12"/>
        <v>1901</v>
      </c>
      <c r="AE24" s="12">
        <f t="shared" si="31"/>
        <v>0</v>
      </c>
      <c r="AF24" s="12">
        <f t="shared" si="32"/>
        <v>0</v>
      </c>
      <c r="AG24" s="12">
        <f t="shared" si="33"/>
        <v>0</v>
      </c>
      <c r="AH24" s="12">
        <f t="shared" si="34"/>
        <v>0</v>
      </c>
      <c r="AI24" s="12">
        <f t="shared" si="35"/>
        <v>0</v>
      </c>
      <c r="AJ24" s="12"/>
      <c r="AK24" s="8">
        <f t="shared" si="36"/>
        <v>13</v>
      </c>
      <c r="AL24" s="38">
        <f t="shared" si="37"/>
        <v>397</v>
      </c>
      <c r="AM24" s="8">
        <f t="shared" si="13"/>
        <v>1901</v>
      </c>
      <c r="AN24" s="12">
        <f t="shared" si="38"/>
        <v>0</v>
      </c>
      <c r="AO24" s="12">
        <f t="shared" si="39"/>
        <v>0</v>
      </c>
      <c r="AP24" s="12">
        <f t="shared" si="14"/>
        <v>0</v>
      </c>
      <c r="AQ24" s="12">
        <f t="shared" si="15"/>
        <v>0</v>
      </c>
      <c r="AR24" s="12">
        <f t="shared" si="16"/>
        <v>0</v>
      </c>
      <c r="AS24" s="12"/>
      <c r="AT24" s="12"/>
    </row>
    <row r="25" spans="1:46">
      <c r="A25" s="8">
        <f t="shared" si="17"/>
        <v>14</v>
      </c>
      <c r="B25" s="38">
        <f t="shared" si="18"/>
        <v>45504</v>
      </c>
      <c r="C25" s="8">
        <f t="shared" si="0"/>
        <v>2024</v>
      </c>
      <c r="D25" s="12">
        <f t="shared" si="19"/>
        <v>16393.357933355142</v>
      </c>
      <c r="E25" s="12">
        <f t="shared" si="20"/>
        <v>415.16710452708014</v>
      </c>
      <c r="F25" s="12">
        <f t="shared" si="1"/>
        <v>122.95018450016356</v>
      </c>
      <c r="G25" s="12">
        <f t="shared" si="2"/>
        <v>292.21692002691657</v>
      </c>
      <c r="H25" s="12">
        <f t="shared" si="3"/>
        <v>16101.141013328226</v>
      </c>
      <c r="J25" s="8">
        <f t="shared" si="21"/>
        <v>14</v>
      </c>
      <c r="K25" s="38">
        <f t="shared" si="22"/>
        <v>45046</v>
      </c>
      <c r="L25" s="8">
        <f t="shared" si="4"/>
        <v>2023</v>
      </c>
      <c r="M25" s="12">
        <f t="shared" si="23"/>
        <v>4458.3333333333294</v>
      </c>
      <c r="N25" s="12">
        <f t="shared" si="24"/>
        <v>78.8194444444444</v>
      </c>
      <c r="O25" s="12">
        <f t="shared" si="5"/>
        <v>37.152777777777743</v>
      </c>
      <c r="P25" s="12">
        <f t="shared" si="6"/>
        <v>41.666666666666664</v>
      </c>
      <c r="Q25" s="12">
        <f t="shared" si="7"/>
        <v>4416.6666666666624</v>
      </c>
      <c r="S25" s="8">
        <f t="shared" si="25"/>
        <v>14</v>
      </c>
      <c r="T25" s="38">
        <f t="shared" si="26"/>
        <v>44043</v>
      </c>
      <c r="U25" s="8">
        <f t="shared" si="8"/>
        <v>2020</v>
      </c>
      <c r="V25" s="12">
        <f t="shared" si="27"/>
        <v>29224.562126940862</v>
      </c>
      <c r="W25" s="12">
        <f t="shared" si="28"/>
        <v>232.58968068566236</v>
      </c>
      <c r="X25" s="12">
        <f t="shared" si="9"/>
        <v>170.47661240715505</v>
      </c>
      <c r="Y25" s="12">
        <f t="shared" si="10"/>
        <v>62.113068278507313</v>
      </c>
      <c r="Z25" s="12">
        <f t="shared" si="11"/>
        <v>29162.449058662354</v>
      </c>
      <c r="AA25" s="12"/>
      <c r="AB25" s="8">
        <f t="shared" si="29"/>
        <v>14</v>
      </c>
      <c r="AC25" s="38">
        <f t="shared" si="30"/>
        <v>425</v>
      </c>
      <c r="AD25" s="8">
        <f t="shared" si="12"/>
        <v>1901</v>
      </c>
      <c r="AE25" s="12">
        <f t="shared" si="31"/>
        <v>0</v>
      </c>
      <c r="AF25" s="12">
        <f t="shared" si="32"/>
        <v>0</v>
      </c>
      <c r="AG25" s="12">
        <f t="shared" si="33"/>
        <v>0</v>
      </c>
      <c r="AH25" s="12">
        <f t="shared" si="34"/>
        <v>0</v>
      </c>
      <c r="AI25" s="12">
        <f t="shared" si="35"/>
        <v>0</v>
      </c>
      <c r="AJ25" s="12"/>
      <c r="AK25" s="8">
        <f t="shared" si="36"/>
        <v>14</v>
      </c>
      <c r="AL25" s="38">
        <f t="shared" si="37"/>
        <v>425</v>
      </c>
      <c r="AM25" s="8">
        <f t="shared" si="13"/>
        <v>1901</v>
      </c>
      <c r="AN25" s="12">
        <f t="shared" si="38"/>
        <v>0</v>
      </c>
      <c r="AO25" s="12">
        <f t="shared" si="39"/>
        <v>0</v>
      </c>
      <c r="AP25" s="12">
        <f t="shared" si="14"/>
        <v>0</v>
      </c>
      <c r="AQ25" s="12">
        <f t="shared" si="15"/>
        <v>0</v>
      </c>
      <c r="AR25" s="12">
        <f t="shared" si="16"/>
        <v>0</v>
      </c>
      <c r="AS25" s="12"/>
      <c r="AT25" s="12"/>
    </row>
    <row r="26" spans="1:46">
      <c r="A26" s="8">
        <f t="shared" si="17"/>
        <v>15</v>
      </c>
      <c r="B26" s="38">
        <f t="shared" si="18"/>
        <v>45535</v>
      </c>
      <c r="C26" s="8">
        <f t="shared" si="0"/>
        <v>2024</v>
      </c>
      <c r="D26" s="12">
        <f t="shared" si="19"/>
        <v>16101.141013328226</v>
      </c>
      <c r="E26" s="12">
        <f t="shared" si="20"/>
        <v>415.16710452708014</v>
      </c>
      <c r="F26" s="12">
        <f t="shared" si="1"/>
        <v>120.75855759996169</v>
      </c>
      <c r="G26" s="12">
        <f t="shared" si="2"/>
        <v>294.40854692711844</v>
      </c>
      <c r="H26" s="12">
        <f t="shared" si="3"/>
        <v>15806.732466401108</v>
      </c>
      <c r="J26" s="8">
        <f t="shared" si="21"/>
        <v>15</v>
      </c>
      <c r="K26" s="38">
        <f t="shared" si="22"/>
        <v>45077</v>
      </c>
      <c r="L26" s="8">
        <f t="shared" si="4"/>
        <v>2023</v>
      </c>
      <c r="M26" s="12">
        <f t="shared" si="23"/>
        <v>4416.6666666666624</v>
      </c>
      <c r="N26" s="12">
        <f t="shared" si="24"/>
        <v>78.472222222222186</v>
      </c>
      <c r="O26" s="12">
        <f t="shared" si="5"/>
        <v>36.805555555555522</v>
      </c>
      <c r="P26" s="12">
        <f t="shared" si="6"/>
        <v>41.666666666666664</v>
      </c>
      <c r="Q26" s="12">
        <f t="shared" si="7"/>
        <v>4374.9999999999955</v>
      </c>
      <c r="S26" s="8">
        <f t="shared" si="25"/>
        <v>15</v>
      </c>
      <c r="T26" s="38">
        <f t="shared" si="26"/>
        <v>44074</v>
      </c>
      <c r="U26" s="8">
        <f t="shared" si="8"/>
        <v>2020</v>
      </c>
      <c r="V26" s="12">
        <f t="shared" si="27"/>
        <v>29162.449058662354</v>
      </c>
      <c r="W26" s="12">
        <f t="shared" si="28"/>
        <v>232.58968068566236</v>
      </c>
      <c r="X26" s="12">
        <f t="shared" si="9"/>
        <v>170.1142861755304</v>
      </c>
      <c r="Y26" s="12">
        <f t="shared" si="10"/>
        <v>62.475394510131963</v>
      </c>
      <c r="Z26" s="12">
        <f t="shared" si="11"/>
        <v>29099.973664152221</v>
      </c>
      <c r="AA26" s="12"/>
      <c r="AB26" s="8">
        <f t="shared" si="29"/>
        <v>15</v>
      </c>
      <c r="AC26" s="38">
        <f t="shared" si="30"/>
        <v>456</v>
      </c>
      <c r="AD26" s="8">
        <f t="shared" si="12"/>
        <v>1901</v>
      </c>
      <c r="AE26" s="12">
        <f t="shared" si="31"/>
        <v>0</v>
      </c>
      <c r="AF26" s="12">
        <f t="shared" si="32"/>
        <v>0</v>
      </c>
      <c r="AG26" s="12">
        <f t="shared" si="33"/>
        <v>0</v>
      </c>
      <c r="AH26" s="12">
        <f t="shared" si="34"/>
        <v>0</v>
      </c>
      <c r="AI26" s="12">
        <f t="shared" si="35"/>
        <v>0</v>
      </c>
      <c r="AJ26" s="12"/>
      <c r="AK26" s="8">
        <f t="shared" si="36"/>
        <v>15</v>
      </c>
      <c r="AL26" s="38">
        <f t="shared" si="37"/>
        <v>456</v>
      </c>
      <c r="AM26" s="8">
        <f t="shared" si="13"/>
        <v>1901</v>
      </c>
      <c r="AN26" s="12">
        <f t="shared" si="38"/>
        <v>0</v>
      </c>
      <c r="AO26" s="12">
        <f t="shared" si="39"/>
        <v>0</v>
      </c>
      <c r="AP26" s="12">
        <f t="shared" si="14"/>
        <v>0</v>
      </c>
      <c r="AQ26" s="12">
        <f t="shared" si="15"/>
        <v>0</v>
      </c>
      <c r="AR26" s="12">
        <f t="shared" si="16"/>
        <v>0</v>
      </c>
      <c r="AS26" s="12"/>
      <c r="AT26" s="12"/>
    </row>
    <row r="27" spans="1:46">
      <c r="A27" s="8">
        <f t="shared" si="17"/>
        <v>16</v>
      </c>
      <c r="B27" s="38">
        <f t="shared" si="18"/>
        <v>45565</v>
      </c>
      <c r="C27" s="8">
        <f t="shared" si="0"/>
        <v>2024</v>
      </c>
      <c r="D27" s="12">
        <f t="shared" si="19"/>
        <v>15806.732466401108</v>
      </c>
      <c r="E27" s="12">
        <f t="shared" si="20"/>
        <v>415.16710452708014</v>
      </c>
      <c r="F27" s="12">
        <f t="shared" si="1"/>
        <v>118.55049349800831</v>
      </c>
      <c r="G27" s="12">
        <f t="shared" si="2"/>
        <v>296.61661102907181</v>
      </c>
      <c r="H27" s="12">
        <f t="shared" si="3"/>
        <v>15510.115855372036</v>
      </c>
      <c r="J27" s="8">
        <f t="shared" si="21"/>
        <v>16</v>
      </c>
      <c r="K27" s="38">
        <f t="shared" si="22"/>
        <v>45107</v>
      </c>
      <c r="L27" s="8">
        <f t="shared" si="4"/>
        <v>2023</v>
      </c>
      <c r="M27" s="12">
        <f t="shared" si="23"/>
        <v>4374.9999999999955</v>
      </c>
      <c r="N27" s="12">
        <f t="shared" si="24"/>
        <v>78.124999999999957</v>
      </c>
      <c r="O27" s="12">
        <f t="shared" si="5"/>
        <v>36.458333333333293</v>
      </c>
      <c r="P27" s="12">
        <f t="shared" si="6"/>
        <v>41.666666666666664</v>
      </c>
      <c r="Q27" s="12">
        <f t="shared" si="7"/>
        <v>4333.3333333333285</v>
      </c>
      <c r="S27" s="8">
        <f t="shared" si="25"/>
        <v>16</v>
      </c>
      <c r="T27" s="38">
        <f t="shared" si="26"/>
        <v>44104</v>
      </c>
      <c r="U27" s="8">
        <f t="shared" si="8"/>
        <v>2020</v>
      </c>
      <c r="V27" s="12">
        <f t="shared" si="27"/>
        <v>29099.973664152221</v>
      </c>
      <c r="W27" s="12">
        <f t="shared" si="28"/>
        <v>232.58968068566236</v>
      </c>
      <c r="X27" s="12">
        <f t="shared" si="9"/>
        <v>169.74984637422131</v>
      </c>
      <c r="Y27" s="12">
        <f t="shared" si="10"/>
        <v>62.839834311441052</v>
      </c>
      <c r="Z27" s="12">
        <f t="shared" si="11"/>
        <v>29037.133829840779</v>
      </c>
      <c r="AA27" s="12"/>
      <c r="AB27" s="8">
        <f t="shared" si="29"/>
        <v>16</v>
      </c>
      <c r="AC27" s="38">
        <f t="shared" si="30"/>
        <v>486</v>
      </c>
      <c r="AD27" s="8">
        <f t="shared" si="12"/>
        <v>1901</v>
      </c>
      <c r="AE27" s="12">
        <f t="shared" si="31"/>
        <v>0</v>
      </c>
      <c r="AF27" s="12">
        <f t="shared" si="32"/>
        <v>0</v>
      </c>
      <c r="AG27" s="12">
        <f t="shared" si="33"/>
        <v>0</v>
      </c>
      <c r="AH27" s="12">
        <f t="shared" si="34"/>
        <v>0</v>
      </c>
      <c r="AI27" s="12">
        <f t="shared" si="35"/>
        <v>0</v>
      </c>
      <c r="AJ27" s="12"/>
      <c r="AK27" s="8">
        <f t="shared" si="36"/>
        <v>16</v>
      </c>
      <c r="AL27" s="38">
        <f t="shared" si="37"/>
        <v>486</v>
      </c>
      <c r="AM27" s="8">
        <f t="shared" si="13"/>
        <v>1901</v>
      </c>
      <c r="AN27" s="12">
        <f t="shared" si="38"/>
        <v>0</v>
      </c>
      <c r="AO27" s="12">
        <f t="shared" si="39"/>
        <v>0</v>
      </c>
      <c r="AP27" s="12">
        <f t="shared" si="14"/>
        <v>0</v>
      </c>
      <c r="AQ27" s="12">
        <f t="shared" si="15"/>
        <v>0</v>
      </c>
      <c r="AR27" s="12">
        <f t="shared" si="16"/>
        <v>0</v>
      </c>
      <c r="AS27" s="12"/>
      <c r="AT27" s="12"/>
    </row>
    <row r="28" spans="1:46">
      <c r="A28" s="8">
        <f t="shared" si="17"/>
        <v>17</v>
      </c>
      <c r="B28" s="38">
        <f t="shared" si="18"/>
        <v>45596</v>
      </c>
      <c r="C28" s="8">
        <f t="shared" si="0"/>
        <v>2024</v>
      </c>
      <c r="D28" s="12">
        <f t="shared" si="19"/>
        <v>15510.115855372036</v>
      </c>
      <c r="E28" s="12">
        <f t="shared" si="20"/>
        <v>415.16710452708014</v>
      </c>
      <c r="F28" s="12">
        <f t="shared" si="1"/>
        <v>116.32586891529027</v>
      </c>
      <c r="G28" s="12">
        <f t="shared" si="2"/>
        <v>298.8412356117899</v>
      </c>
      <c r="H28" s="12">
        <f t="shared" si="3"/>
        <v>15211.274619760246</v>
      </c>
      <c r="J28" s="8">
        <f t="shared" si="21"/>
        <v>17</v>
      </c>
      <c r="K28" s="38">
        <f t="shared" si="22"/>
        <v>45138</v>
      </c>
      <c r="L28" s="8">
        <f t="shared" si="4"/>
        <v>2023</v>
      </c>
      <c r="M28" s="12">
        <f t="shared" si="23"/>
        <v>4333.3333333333285</v>
      </c>
      <c r="N28" s="12">
        <f t="shared" si="24"/>
        <v>77.777777777777743</v>
      </c>
      <c r="O28" s="12">
        <f t="shared" si="5"/>
        <v>36.111111111111072</v>
      </c>
      <c r="P28" s="12">
        <f t="shared" si="6"/>
        <v>41.666666666666664</v>
      </c>
      <c r="Q28" s="12">
        <f t="shared" si="7"/>
        <v>4291.6666666666615</v>
      </c>
      <c r="S28" s="8">
        <f t="shared" si="25"/>
        <v>17</v>
      </c>
      <c r="T28" s="38">
        <f t="shared" si="26"/>
        <v>44135</v>
      </c>
      <c r="U28" s="8">
        <f t="shared" si="8"/>
        <v>2020</v>
      </c>
      <c r="V28" s="12">
        <f t="shared" si="27"/>
        <v>29037.133829840779</v>
      </c>
      <c r="W28" s="12">
        <f t="shared" si="28"/>
        <v>232.58968068566236</v>
      </c>
      <c r="X28" s="12">
        <f t="shared" si="9"/>
        <v>169.38328067407122</v>
      </c>
      <c r="Y28" s="12">
        <f t="shared" si="10"/>
        <v>63.206400011591143</v>
      </c>
      <c r="Z28" s="12">
        <f t="shared" si="11"/>
        <v>28973.927429829189</v>
      </c>
      <c r="AA28" s="12"/>
      <c r="AB28" s="8">
        <f t="shared" si="29"/>
        <v>17</v>
      </c>
      <c r="AC28" s="38">
        <f t="shared" si="30"/>
        <v>517</v>
      </c>
      <c r="AD28" s="8">
        <f t="shared" si="12"/>
        <v>1901</v>
      </c>
      <c r="AE28" s="12">
        <f t="shared" si="31"/>
        <v>0</v>
      </c>
      <c r="AF28" s="12">
        <f t="shared" si="32"/>
        <v>0</v>
      </c>
      <c r="AG28" s="12">
        <f t="shared" si="33"/>
        <v>0</v>
      </c>
      <c r="AH28" s="12">
        <f t="shared" si="34"/>
        <v>0</v>
      </c>
      <c r="AI28" s="12">
        <f t="shared" si="35"/>
        <v>0</v>
      </c>
      <c r="AJ28" s="12"/>
      <c r="AK28" s="8">
        <f t="shared" si="36"/>
        <v>17</v>
      </c>
      <c r="AL28" s="38">
        <f t="shared" si="37"/>
        <v>517</v>
      </c>
      <c r="AM28" s="8">
        <f t="shared" si="13"/>
        <v>1901</v>
      </c>
      <c r="AN28" s="12">
        <f t="shared" si="38"/>
        <v>0</v>
      </c>
      <c r="AO28" s="12">
        <f t="shared" si="39"/>
        <v>0</v>
      </c>
      <c r="AP28" s="12">
        <f t="shared" si="14"/>
        <v>0</v>
      </c>
      <c r="AQ28" s="12">
        <f t="shared" si="15"/>
        <v>0</v>
      </c>
      <c r="AR28" s="12">
        <f t="shared" si="16"/>
        <v>0</v>
      </c>
      <c r="AS28" s="12"/>
      <c r="AT28" s="12"/>
    </row>
    <row r="29" spans="1:46">
      <c r="A29" s="8">
        <f t="shared" si="17"/>
        <v>18</v>
      </c>
      <c r="B29" s="38">
        <f t="shared" si="18"/>
        <v>45626</v>
      </c>
      <c r="C29" s="8">
        <f t="shared" si="0"/>
        <v>2024</v>
      </c>
      <c r="D29" s="12">
        <f t="shared" si="19"/>
        <v>15211.274619760246</v>
      </c>
      <c r="E29" s="12">
        <f t="shared" si="20"/>
        <v>415.16710452708014</v>
      </c>
      <c r="F29" s="12">
        <f t="shared" si="1"/>
        <v>114.08455964820185</v>
      </c>
      <c r="G29" s="12">
        <f t="shared" si="2"/>
        <v>301.08254487887831</v>
      </c>
      <c r="H29" s="12">
        <f t="shared" si="3"/>
        <v>14910.192074881368</v>
      </c>
      <c r="J29" s="8">
        <f t="shared" si="21"/>
        <v>18</v>
      </c>
      <c r="K29" s="38">
        <f t="shared" si="22"/>
        <v>45169</v>
      </c>
      <c r="L29" s="8">
        <f t="shared" si="4"/>
        <v>2023</v>
      </c>
      <c r="M29" s="12">
        <f t="shared" si="23"/>
        <v>4291.6666666666615</v>
      </c>
      <c r="N29" s="12">
        <f t="shared" si="24"/>
        <v>77.430555555555515</v>
      </c>
      <c r="O29" s="12">
        <f t="shared" si="5"/>
        <v>35.763888888888843</v>
      </c>
      <c r="P29" s="12">
        <f t="shared" si="6"/>
        <v>41.666666666666664</v>
      </c>
      <c r="Q29" s="12">
        <f t="shared" si="7"/>
        <v>4249.9999999999945</v>
      </c>
      <c r="S29" s="8">
        <f t="shared" si="25"/>
        <v>18</v>
      </c>
      <c r="T29" s="38">
        <f t="shared" si="26"/>
        <v>44165</v>
      </c>
      <c r="U29" s="8">
        <f t="shared" si="8"/>
        <v>2020</v>
      </c>
      <c r="V29" s="12">
        <f t="shared" si="27"/>
        <v>28973.927429829189</v>
      </c>
      <c r="W29" s="12">
        <f t="shared" si="28"/>
        <v>232.58968068566236</v>
      </c>
      <c r="X29" s="12">
        <f t="shared" si="9"/>
        <v>169.01457667400362</v>
      </c>
      <c r="Y29" s="12">
        <f t="shared" si="10"/>
        <v>63.575104011658738</v>
      </c>
      <c r="Z29" s="12">
        <f t="shared" si="11"/>
        <v>28910.35232581753</v>
      </c>
      <c r="AA29" s="12"/>
      <c r="AB29" s="8">
        <f t="shared" si="29"/>
        <v>18</v>
      </c>
      <c r="AC29" s="38">
        <f t="shared" si="30"/>
        <v>547</v>
      </c>
      <c r="AD29" s="8">
        <f t="shared" si="12"/>
        <v>1901</v>
      </c>
      <c r="AE29" s="12">
        <f t="shared" si="31"/>
        <v>0</v>
      </c>
      <c r="AF29" s="12">
        <f t="shared" si="32"/>
        <v>0</v>
      </c>
      <c r="AG29" s="12">
        <f t="shared" si="33"/>
        <v>0</v>
      </c>
      <c r="AH29" s="12">
        <f t="shared" si="34"/>
        <v>0</v>
      </c>
      <c r="AI29" s="12">
        <f t="shared" si="35"/>
        <v>0</v>
      </c>
      <c r="AJ29" s="12"/>
      <c r="AK29" s="8">
        <f t="shared" si="36"/>
        <v>18</v>
      </c>
      <c r="AL29" s="38">
        <f t="shared" si="37"/>
        <v>547</v>
      </c>
      <c r="AM29" s="8">
        <f t="shared" si="13"/>
        <v>1901</v>
      </c>
      <c r="AN29" s="12">
        <f t="shared" si="38"/>
        <v>0</v>
      </c>
      <c r="AO29" s="12">
        <f t="shared" si="39"/>
        <v>0</v>
      </c>
      <c r="AP29" s="12">
        <f t="shared" si="14"/>
        <v>0</v>
      </c>
      <c r="AQ29" s="12">
        <f t="shared" si="15"/>
        <v>0</v>
      </c>
      <c r="AR29" s="12">
        <f t="shared" si="16"/>
        <v>0</v>
      </c>
      <c r="AS29" s="12"/>
      <c r="AT29" s="12"/>
    </row>
    <row r="30" spans="1:46">
      <c r="A30" s="8">
        <f t="shared" si="17"/>
        <v>19</v>
      </c>
      <c r="B30" s="38">
        <f t="shared" si="18"/>
        <v>45657</v>
      </c>
      <c r="C30" s="8">
        <f t="shared" si="0"/>
        <v>2024</v>
      </c>
      <c r="D30" s="12">
        <f t="shared" si="19"/>
        <v>14910.192074881368</v>
      </c>
      <c r="E30" s="12">
        <f t="shared" si="20"/>
        <v>415.16710452708014</v>
      </c>
      <c r="F30" s="12">
        <f t="shared" si="1"/>
        <v>111.82644056161026</v>
      </c>
      <c r="G30" s="12">
        <f t="shared" si="2"/>
        <v>303.3406639654699</v>
      </c>
      <c r="H30" s="12">
        <f t="shared" si="3"/>
        <v>14606.851410915899</v>
      </c>
      <c r="J30" s="8">
        <f t="shared" si="21"/>
        <v>19</v>
      </c>
      <c r="K30" s="38">
        <f t="shared" si="22"/>
        <v>45199</v>
      </c>
      <c r="L30" s="8">
        <f t="shared" si="4"/>
        <v>2023</v>
      </c>
      <c r="M30" s="12">
        <f t="shared" si="23"/>
        <v>4249.9999999999945</v>
      </c>
      <c r="N30" s="12">
        <f t="shared" si="24"/>
        <v>77.083333333333286</v>
      </c>
      <c r="O30" s="12">
        <f t="shared" si="5"/>
        <v>35.416666666666622</v>
      </c>
      <c r="P30" s="12">
        <f t="shared" si="6"/>
        <v>41.666666666666664</v>
      </c>
      <c r="Q30" s="12">
        <f t="shared" si="7"/>
        <v>4208.3333333333276</v>
      </c>
      <c r="S30" s="8">
        <f t="shared" si="25"/>
        <v>19</v>
      </c>
      <c r="T30" s="38">
        <f t="shared" si="26"/>
        <v>44196</v>
      </c>
      <c r="U30" s="8">
        <f t="shared" si="8"/>
        <v>2020</v>
      </c>
      <c r="V30" s="12">
        <f t="shared" si="27"/>
        <v>28910.35232581753</v>
      </c>
      <c r="W30" s="12">
        <f t="shared" si="28"/>
        <v>232.58968068566236</v>
      </c>
      <c r="X30" s="12">
        <f t="shared" si="9"/>
        <v>168.64372190060226</v>
      </c>
      <c r="Y30" s="12">
        <f t="shared" si="10"/>
        <v>63.9459587850601</v>
      </c>
      <c r="Z30" s="12">
        <f t="shared" si="11"/>
        <v>28846.406367032469</v>
      </c>
      <c r="AA30" s="12"/>
      <c r="AB30" s="8">
        <f t="shared" si="29"/>
        <v>19</v>
      </c>
      <c r="AC30" s="38">
        <f t="shared" si="30"/>
        <v>578</v>
      </c>
      <c r="AD30" s="8">
        <f t="shared" si="12"/>
        <v>1901</v>
      </c>
      <c r="AE30" s="12">
        <f t="shared" si="31"/>
        <v>0</v>
      </c>
      <c r="AF30" s="12">
        <f t="shared" si="32"/>
        <v>0</v>
      </c>
      <c r="AG30" s="12">
        <f t="shared" si="33"/>
        <v>0</v>
      </c>
      <c r="AH30" s="12">
        <f t="shared" si="34"/>
        <v>0</v>
      </c>
      <c r="AI30" s="12">
        <f t="shared" si="35"/>
        <v>0</v>
      </c>
      <c r="AJ30" s="12"/>
      <c r="AK30" s="8">
        <f t="shared" si="36"/>
        <v>19</v>
      </c>
      <c r="AL30" s="38">
        <f t="shared" si="37"/>
        <v>578</v>
      </c>
      <c r="AM30" s="8">
        <f t="shared" si="13"/>
        <v>1901</v>
      </c>
      <c r="AN30" s="12">
        <f t="shared" si="38"/>
        <v>0</v>
      </c>
      <c r="AO30" s="12">
        <f t="shared" si="39"/>
        <v>0</v>
      </c>
      <c r="AP30" s="12">
        <f t="shared" si="14"/>
        <v>0</v>
      </c>
      <c r="AQ30" s="12">
        <f t="shared" si="15"/>
        <v>0</v>
      </c>
      <c r="AR30" s="12">
        <f t="shared" si="16"/>
        <v>0</v>
      </c>
      <c r="AS30" s="12"/>
      <c r="AT30" s="12"/>
    </row>
    <row r="31" spans="1:46">
      <c r="A31" s="8">
        <f t="shared" si="17"/>
        <v>20</v>
      </c>
      <c r="B31" s="38">
        <f t="shared" si="18"/>
        <v>45688</v>
      </c>
      <c r="C31" s="8">
        <f t="shared" si="0"/>
        <v>2025</v>
      </c>
      <c r="D31" s="12">
        <f t="shared" si="19"/>
        <v>14606.851410915899</v>
      </c>
      <c r="E31" s="12">
        <f t="shared" si="20"/>
        <v>415.16710452708014</v>
      </c>
      <c r="F31" s="12">
        <f t="shared" si="1"/>
        <v>109.55138558186924</v>
      </c>
      <c r="G31" s="12">
        <f t="shared" si="2"/>
        <v>305.61571894521092</v>
      </c>
      <c r="H31" s="12">
        <f t="shared" si="3"/>
        <v>14301.235691970687</v>
      </c>
      <c r="J31" s="8">
        <f t="shared" si="21"/>
        <v>20</v>
      </c>
      <c r="K31" s="38">
        <f t="shared" si="22"/>
        <v>45230</v>
      </c>
      <c r="L31" s="8">
        <f t="shared" si="4"/>
        <v>2023</v>
      </c>
      <c r="M31" s="12">
        <f t="shared" si="23"/>
        <v>4208.3333333333276</v>
      </c>
      <c r="N31" s="12">
        <f t="shared" si="24"/>
        <v>76.736111111111057</v>
      </c>
      <c r="O31" s="12">
        <f t="shared" si="5"/>
        <v>35.069444444444393</v>
      </c>
      <c r="P31" s="12">
        <f t="shared" si="6"/>
        <v>41.666666666666664</v>
      </c>
      <c r="Q31" s="12">
        <f t="shared" si="7"/>
        <v>4166.6666666666606</v>
      </c>
      <c r="S31" s="8">
        <f t="shared" si="25"/>
        <v>20</v>
      </c>
      <c r="T31" s="38">
        <f t="shared" si="26"/>
        <v>44227</v>
      </c>
      <c r="U31" s="8">
        <f t="shared" si="8"/>
        <v>2021</v>
      </c>
      <c r="V31" s="12">
        <f t="shared" si="27"/>
        <v>28846.406367032469</v>
      </c>
      <c r="W31" s="12">
        <f t="shared" si="28"/>
        <v>232.58968068566236</v>
      </c>
      <c r="X31" s="12">
        <f t="shared" si="9"/>
        <v>168.27070380768942</v>
      </c>
      <c r="Y31" s="12">
        <f t="shared" si="10"/>
        <v>64.318976877972943</v>
      </c>
      <c r="Z31" s="12">
        <f t="shared" si="11"/>
        <v>28782.087390154495</v>
      </c>
      <c r="AA31" s="12"/>
      <c r="AB31" s="8">
        <f t="shared" si="29"/>
        <v>20</v>
      </c>
      <c r="AC31" s="38">
        <f t="shared" si="30"/>
        <v>609</v>
      </c>
      <c r="AD31" s="8">
        <f t="shared" si="12"/>
        <v>1901</v>
      </c>
      <c r="AE31" s="12">
        <f t="shared" si="31"/>
        <v>0</v>
      </c>
      <c r="AF31" s="12">
        <f t="shared" si="32"/>
        <v>0</v>
      </c>
      <c r="AG31" s="12">
        <f t="shared" si="33"/>
        <v>0</v>
      </c>
      <c r="AH31" s="12">
        <f t="shared" si="34"/>
        <v>0</v>
      </c>
      <c r="AI31" s="12">
        <f t="shared" si="35"/>
        <v>0</v>
      </c>
      <c r="AJ31" s="12"/>
      <c r="AK31" s="8">
        <f t="shared" si="36"/>
        <v>20</v>
      </c>
      <c r="AL31" s="38">
        <f t="shared" si="37"/>
        <v>609</v>
      </c>
      <c r="AM31" s="8">
        <f t="shared" si="13"/>
        <v>1901</v>
      </c>
      <c r="AN31" s="12">
        <f t="shared" si="38"/>
        <v>0</v>
      </c>
      <c r="AO31" s="12">
        <f t="shared" si="39"/>
        <v>0</v>
      </c>
      <c r="AP31" s="12">
        <f t="shared" si="14"/>
        <v>0</v>
      </c>
      <c r="AQ31" s="12">
        <f t="shared" si="15"/>
        <v>0</v>
      </c>
      <c r="AR31" s="12">
        <f t="shared" si="16"/>
        <v>0</v>
      </c>
      <c r="AS31" s="12"/>
      <c r="AT31" s="12"/>
    </row>
    <row r="32" spans="1:46">
      <c r="A32" s="8">
        <f t="shared" si="17"/>
        <v>21</v>
      </c>
      <c r="B32" s="38">
        <f t="shared" si="18"/>
        <v>45716</v>
      </c>
      <c r="C32" s="8">
        <f t="shared" si="0"/>
        <v>2025</v>
      </c>
      <c r="D32" s="12">
        <f t="shared" si="19"/>
        <v>14301.235691970687</v>
      </c>
      <c r="E32" s="12">
        <f t="shared" si="20"/>
        <v>415.16710452708014</v>
      </c>
      <c r="F32" s="12">
        <f t="shared" si="1"/>
        <v>107.25926768978015</v>
      </c>
      <c r="G32" s="12">
        <f t="shared" si="2"/>
        <v>307.90783683730001</v>
      </c>
      <c r="H32" s="12">
        <f t="shared" si="3"/>
        <v>13993.327855133388</v>
      </c>
      <c r="J32" s="8">
        <f t="shared" si="21"/>
        <v>21</v>
      </c>
      <c r="K32" s="38">
        <f t="shared" si="22"/>
        <v>45260</v>
      </c>
      <c r="L32" s="8">
        <f t="shared" si="4"/>
        <v>2023</v>
      </c>
      <c r="M32" s="12">
        <f t="shared" si="23"/>
        <v>4166.6666666666606</v>
      </c>
      <c r="N32" s="12">
        <f t="shared" si="24"/>
        <v>76.388888888888829</v>
      </c>
      <c r="O32" s="12">
        <f t="shared" si="5"/>
        <v>34.722222222222172</v>
      </c>
      <c r="P32" s="12">
        <f t="shared" si="6"/>
        <v>41.666666666666664</v>
      </c>
      <c r="Q32" s="12">
        <f t="shared" si="7"/>
        <v>4124.9999999999936</v>
      </c>
      <c r="S32" s="8">
        <f t="shared" si="25"/>
        <v>21</v>
      </c>
      <c r="T32" s="38">
        <f t="shared" si="26"/>
        <v>44255</v>
      </c>
      <c r="U32" s="8">
        <f t="shared" si="8"/>
        <v>2021</v>
      </c>
      <c r="V32" s="12">
        <f t="shared" si="27"/>
        <v>28782.087390154495</v>
      </c>
      <c r="W32" s="12">
        <f t="shared" si="28"/>
        <v>232.58968068566236</v>
      </c>
      <c r="X32" s="12">
        <f t="shared" si="9"/>
        <v>167.89550977590122</v>
      </c>
      <c r="Y32" s="12">
        <f t="shared" si="10"/>
        <v>64.694170909761141</v>
      </c>
      <c r="Z32" s="12">
        <f t="shared" si="11"/>
        <v>28717.393219244732</v>
      </c>
      <c r="AA32" s="12"/>
      <c r="AB32" s="8">
        <f t="shared" si="29"/>
        <v>21</v>
      </c>
      <c r="AC32" s="38">
        <f t="shared" si="30"/>
        <v>639</v>
      </c>
      <c r="AD32" s="8">
        <f t="shared" si="12"/>
        <v>1901</v>
      </c>
      <c r="AE32" s="12">
        <f t="shared" si="31"/>
        <v>0</v>
      </c>
      <c r="AF32" s="12">
        <f t="shared" si="32"/>
        <v>0</v>
      </c>
      <c r="AG32" s="12">
        <f t="shared" si="33"/>
        <v>0</v>
      </c>
      <c r="AH32" s="12">
        <f t="shared" si="34"/>
        <v>0</v>
      </c>
      <c r="AI32" s="12">
        <f t="shared" si="35"/>
        <v>0</v>
      </c>
      <c r="AJ32" s="12"/>
      <c r="AK32" s="8">
        <f t="shared" si="36"/>
        <v>21</v>
      </c>
      <c r="AL32" s="38">
        <f t="shared" si="37"/>
        <v>639</v>
      </c>
      <c r="AM32" s="8">
        <f t="shared" si="13"/>
        <v>1901</v>
      </c>
      <c r="AN32" s="12">
        <f t="shared" si="38"/>
        <v>0</v>
      </c>
      <c r="AO32" s="12">
        <f t="shared" si="39"/>
        <v>0</v>
      </c>
      <c r="AP32" s="12">
        <f t="shared" si="14"/>
        <v>0</v>
      </c>
      <c r="AQ32" s="12">
        <f t="shared" si="15"/>
        <v>0</v>
      </c>
      <c r="AR32" s="12">
        <f t="shared" si="16"/>
        <v>0</v>
      </c>
      <c r="AS32" s="12"/>
      <c r="AT32" s="12"/>
    </row>
    <row r="33" spans="1:46">
      <c r="A33" s="8">
        <f t="shared" si="17"/>
        <v>22</v>
      </c>
      <c r="B33" s="38">
        <f t="shared" si="18"/>
        <v>45747</v>
      </c>
      <c r="C33" s="8">
        <f t="shared" si="0"/>
        <v>2025</v>
      </c>
      <c r="D33" s="12">
        <f t="shared" si="19"/>
        <v>13993.327855133388</v>
      </c>
      <c r="E33" s="12">
        <f t="shared" si="20"/>
        <v>415.16710452708014</v>
      </c>
      <c r="F33" s="12">
        <f t="shared" si="1"/>
        <v>104.94995891350041</v>
      </c>
      <c r="G33" s="12">
        <f t="shared" si="2"/>
        <v>310.21714561357976</v>
      </c>
      <c r="H33" s="12">
        <f t="shared" si="3"/>
        <v>13683.110709519808</v>
      </c>
      <c r="J33" s="8">
        <f t="shared" si="21"/>
        <v>22</v>
      </c>
      <c r="K33" s="38">
        <f t="shared" si="22"/>
        <v>45291</v>
      </c>
      <c r="L33" s="8">
        <f t="shared" si="4"/>
        <v>2023</v>
      </c>
      <c r="M33" s="12">
        <f t="shared" si="23"/>
        <v>4124.9999999999936</v>
      </c>
      <c r="N33" s="12">
        <f t="shared" si="24"/>
        <v>76.0416666666666</v>
      </c>
      <c r="O33" s="12">
        <f t="shared" si="5"/>
        <v>34.374999999999943</v>
      </c>
      <c r="P33" s="12">
        <f t="shared" si="6"/>
        <v>41.666666666666664</v>
      </c>
      <c r="Q33" s="12">
        <f t="shared" si="7"/>
        <v>4083.3333333333271</v>
      </c>
      <c r="S33" s="8">
        <f t="shared" si="25"/>
        <v>22</v>
      </c>
      <c r="T33" s="38">
        <f t="shared" si="26"/>
        <v>44286</v>
      </c>
      <c r="U33" s="8">
        <f t="shared" si="8"/>
        <v>2021</v>
      </c>
      <c r="V33" s="12">
        <f t="shared" si="27"/>
        <v>28717.393219244732</v>
      </c>
      <c r="W33" s="12">
        <f t="shared" si="28"/>
        <v>232.58968068566236</v>
      </c>
      <c r="X33" s="12">
        <f t="shared" si="9"/>
        <v>167.51812711226094</v>
      </c>
      <c r="Y33" s="12">
        <f t="shared" si="10"/>
        <v>65.071553573401417</v>
      </c>
      <c r="Z33" s="12">
        <f t="shared" si="11"/>
        <v>28652.32166567133</v>
      </c>
      <c r="AA33" s="12"/>
      <c r="AB33" s="8">
        <f t="shared" si="29"/>
        <v>22</v>
      </c>
      <c r="AC33" s="38">
        <f t="shared" si="30"/>
        <v>670</v>
      </c>
      <c r="AD33" s="8">
        <f t="shared" si="12"/>
        <v>1901</v>
      </c>
      <c r="AE33" s="12">
        <f t="shared" si="31"/>
        <v>0</v>
      </c>
      <c r="AF33" s="12">
        <f t="shared" si="32"/>
        <v>0</v>
      </c>
      <c r="AG33" s="12">
        <f t="shared" si="33"/>
        <v>0</v>
      </c>
      <c r="AH33" s="12">
        <f t="shared" si="34"/>
        <v>0</v>
      </c>
      <c r="AI33" s="12">
        <f t="shared" si="35"/>
        <v>0</v>
      </c>
      <c r="AJ33" s="12"/>
      <c r="AK33" s="8">
        <f t="shared" si="36"/>
        <v>22</v>
      </c>
      <c r="AL33" s="38">
        <f t="shared" si="37"/>
        <v>670</v>
      </c>
      <c r="AM33" s="8">
        <f t="shared" si="13"/>
        <v>1901</v>
      </c>
      <c r="AN33" s="12">
        <f t="shared" si="38"/>
        <v>0</v>
      </c>
      <c r="AO33" s="12">
        <f t="shared" si="39"/>
        <v>0</v>
      </c>
      <c r="AP33" s="12">
        <f t="shared" si="14"/>
        <v>0</v>
      </c>
      <c r="AQ33" s="12">
        <f t="shared" si="15"/>
        <v>0</v>
      </c>
      <c r="AR33" s="12">
        <f t="shared" si="16"/>
        <v>0</v>
      </c>
      <c r="AS33" s="12"/>
      <c r="AT33" s="12"/>
    </row>
    <row r="34" spans="1:46">
      <c r="A34" s="8">
        <f t="shared" si="17"/>
        <v>23</v>
      </c>
      <c r="B34" s="38">
        <f t="shared" si="18"/>
        <v>45777</v>
      </c>
      <c r="C34" s="8">
        <f t="shared" si="0"/>
        <v>2025</v>
      </c>
      <c r="D34" s="12">
        <f t="shared" si="19"/>
        <v>13683.110709519808</v>
      </c>
      <c r="E34" s="12">
        <f t="shared" si="20"/>
        <v>415.16710452708014</v>
      </c>
      <c r="F34" s="12">
        <f t="shared" si="1"/>
        <v>102.62333032139856</v>
      </c>
      <c r="G34" s="12">
        <f t="shared" si="2"/>
        <v>312.54377420568159</v>
      </c>
      <c r="H34" s="12">
        <f t="shared" si="3"/>
        <v>13370.566935314126</v>
      </c>
      <c r="J34" s="8">
        <f t="shared" si="21"/>
        <v>23</v>
      </c>
      <c r="K34" s="38">
        <f t="shared" si="22"/>
        <v>45322</v>
      </c>
      <c r="L34" s="8">
        <f t="shared" si="4"/>
        <v>2024</v>
      </c>
      <c r="M34" s="12">
        <f t="shared" si="23"/>
        <v>4083.3333333333271</v>
      </c>
      <c r="N34" s="12">
        <f t="shared" si="24"/>
        <v>75.6944444444444</v>
      </c>
      <c r="O34" s="12">
        <f t="shared" si="5"/>
        <v>34.027777777777729</v>
      </c>
      <c r="P34" s="12">
        <f t="shared" si="6"/>
        <v>41.666666666666664</v>
      </c>
      <c r="Q34" s="12">
        <f t="shared" si="7"/>
        <v>4041.6666666666606</v>
      </c>
      <c r="S34" s="8">
        <f t="shared" si="25"/>
        <v>23</v>
      </c>
      <c r="T34" s="38">
        <f t="shared" si="26"/>
        <v>44316</v>
      </c>
      <c r="U34" s="8">
        <f t="shared" si="8"/>
        <v>2021</v>
      </c>
      <c r="V34" s="12">
        <f t="shared" si="27"/>
        <v>28652.32166567133</v>
      </c>
      <c r="W34" s="12">
        <f t="shared" si="28"/>
        <v>232.58968068566236</v>
      </c>
      <c r="X34" s="12">
        <f t="shared" si="9"/>
        <v>167.13854304974944</v>
      </c>
      <c r="Y34" s="12">
        <f t="shared" si="10"/>
        <v>65.451137635912914</v>
      </c>
      <c r="Z34" s="12">
        <f t="shared" si="11"/>
        <v>28586.870528035419</v>
      </c>
      <c r="AA34" s="12"/>
      <c r="AB34" s="8">
        <f t="shared" si="29"/>
        <v>23</v>
      </c>
      <c r="AC34" s="38">
        <f t="shared" si="30"/>
        <v>700</v>
      </c>
      <c r="AD34" s="8">
        <f t="shared" si="12"/>
        <v>1901</v>
      </c>
      <c r="AE34" s="12">
        <f t="shared" si="31"/>
        <v>0</v>
      </c>
      <c r="AF34" s="12">
        <f t="shared" si="32"/>
        <v>0</v>
      </c>
      <c r="AG34" s="12">
        <f t="shared" si="33"/>
        <v>0</v>
      </c>
      <c r="AH34" s="12">
        <f t="shared" si="34"/>
        <v>0</v>
      </c>
      <c r="AI34" s="12">
        <f t="shared" si="35"/>
        <v>0</v>
      </c>
      <c r="AJ34" s="12"/>
      <c r="AK34" s="8">
        <f t="shared" si="36"/>
        <v>23</v>
      </c>
      <c r="AL34" s="38">
        <f t="shared" si="37"/>
        <v>700</v>
      </c>
      <c r="AM34" s="8">
        <f t="shared" si="13"/>
        <v>1901</v>
      </c>
      <c r="AN34" s="12">
        <f t="shared" si="38"/>
        <v>0</v>
      </c>
      <c r="AO34" s="12">
        <f t="shared" si="39"/>
        <v>0</v>
      </c>
      <c r="AP34" s="12">
        <f t="shared" si="14"/>
        <v>0</v>
      </c>
      <c r="AQ34" s="12">
        <f t="shared" si="15"/>
        <v>0</v>
      </c>
      <c r="AR34" s="12">
        <f t="shared" si="16"/>
        <v>0</v>
      </c>
      <c r="AS34" s="12"/>
      <c r="AT34" s="12"/>
    </row>
    <row r="35" spans="1:46">
      <c r="A35" s="8">
        <f t="shared" si="17"/>
        <v>24</v>
      </c>
      <c r="B35" s="38">
        <f t="shared" si="18"/>
        <v>45808</v>
      </c>
      <c r="C35" s="8">
        <f t="shared" si="0"/>
        <v>2025</v>
      </c>
      <c r="D35" s="12">
        <f t="shared" si="19"/>
        <v>13370.566935314126</v>
      </c>
      <c r="E35" s="12">
        <f t="shared" si="20"/>
        <v>415.16710452708014</v>
      </c>
      <c r="F35" s="12">
        <f t="shared" si="1"/>
        <v>100.27925201485594</v>
      </c>
      <c r="G35" s="12">
        <f t="shared" si="2"/>
        <v>314.88785251222419</v>
      </c>
      <c r="H35" s="12">
        <f t="shared" si="3"/>
        <v>13055.679082801902</v>
      </c>
      <c r="J35" s="8">
        <f t="shared" si="21"/>
        <v>24</v>
      </c>
      <c r="K35" s="38">
        <f t="shared" si="22"/>
        <v>45351</v>
      </c>
      <c r="L35" s="8">
        <f t="shared" si="4"/>
        <v>2024</v>
      </c>
      <c r="M35" s="12">
        <f t="shared" si="23"/>
        <v>4041.6666666666606</v>
      </c>
      <c r="N35" s="12">
        <f t="shared" si="24"/>
        <v>75.347222222222172</v>
      </c>
      <c r="O35" s="12">
        <f t="shared" si="5"/>
        <v>33.680555555555507</v>
      </c>
      <c r="P35" s="12">
        <f t="shared" si="6"/>
        <v>41.666666666666664</v>
      </c>
      <c r="Q35" s="12">
        <f t="shared" si="7"/>
        <v>3999.9999999999941</v>
      </c>
      <c r="S35" s="8">
        <f t="shared" si="25"/>
        <v>24</v>
      </c>
      <c r="T35" s="38">
        <f t="shared" si="26"/>
        <v>44347</v>
      </c>
      <c r="U35" s="8">
        <f t="shared" si="8"/>
        <v>2021</v>
      </c>
      <c r="V35" s="12">
        <f t="shared" si="27"/>
        <v>28586.870528035419</v>
      </c>
      <c r="W35" s="12">
        <f t="shared" si="28"/>
        <v>232.58968068566236</v>
      </c>
      <c r="X35" s="12">
        <f t="shared" si="9"/>
        <v>166.7567447468733</v>
      </c>
      <c r="Y35" s="12">
        <f t="shared" si="10"/>
        <v>65.832935938789063</v>
      </c>
      <c r="Z35" s="12">
        <f t="shared" si="11"/>
        <v>28521.037592096629</v>
      </c>
      <c r="AA35" s="12"/>
      <c r="AB35" s="8">
        <f t="shared" si="29"/>
        <v>24</v>
      </c>
      <c r="AC35" s="38">
        <f t="shared" si="30"/>
        <v>731</v>
      </c>
      <c r="AD35" s="8">
        <f t="shared" si="12"/>
        <v>1901</v>
      </c>
      <c r="AE35" s="12">
        <f t="shared" si="31"/>
        <v>0</v>
      </c>
      <c r="AF35" s="12">
        <f t="shared" si="32"/>
        <v>0</v>
      </c>
      <c r="AG35" s="12">
        <f t="shared" si="33"/>
        <v>0</v>
      </c>
      <c r="AH35" s="12">
        <f t="shared" si="34"/>
        <v>0</v>
      </c>
      <c r="AI35" s="12">
        <f t="shared" si="35"/>
        <v>0</v>
      </c>
      <c r="AJ35" s="12"/>
      <c r="AK35" s="8">
        <f t="shared" si="36"/>
        <v>24</v>
      </c>
      <c r="AL35" s="38">
        <f t="shared" si="37"/>
        <v>731</v>
      </c>
      <c r="AM35" s="8">
        <f t="shared" si="13"/>
        <v>1901</v>
      </c>
      <c r="AN35" s="12">
        <f t="shared" si="38"/>
        <v>0</v>
      </c>
      <c r="AO35" s="12">
        <f t="shared" si="39"/>
        <v>0</v>
      </c>
      <c r="AP35" s="12">
        <f t="shared" si="14"/>
        <v>0</v>
      </c>
      <c r="AQ35" s="12">
        <f t="shared" si="15"/>
        <v>0</v>
      </c>
      <c r="AR35" s="12">
        <f t="shared" si="16"/>
        <v>0</v>
      </c>
      <c r="AS35" s="12"/>
      <c r="AT35" s="12"/>
    </row>
    <row r="36" spans="1:46">
      <c r="A36" s="8">
        <f t="shared" si="17"/>
        <v>25</v>
      </c>
      <c r="B36" s="38">
        <f t="shared" si="18"/>
        <v>45838</v>
      </c>
      <c r="C36" s="8">
        <f t="shared" si="0"/>
        <v>2025</v>
      </c>
      <c r="D36" s="12">
        <f t="shared" si="19"/>
        <v>13055.679082801902</v>
      </c>
      <c r="E36" s="12">
        <f t="shared" si="20"/>
        <v>415.16710452708014</v>
      </c>
      <c r="F36" s="12">
        <f t="shared" si="1"/>
        <v>97.917593121014264</v>
      </c>
      <c r="G36" s="12">
        <f t="shared" si="2"/>
        <v>317.24951140606589</v>
      </c>
      <c r="H36" s="12">
        <f t="shared" si="3"/>
        <v>12738.429571395836</v>
      </c>
      <c r="J36" s="8">
        <f t="shared" si="21"/>
        <v>25</v>
      </c>
      <c r="K36" s="38">
        <f t="shared" si="22"/>
        <v>45382</v>
      </c>
      <c r="L36" s="8">
        <f t="shared" si="4"/>
        <v>2024</v>
      </c>
      <c r="M36" s="12">
        <f t="shared" si="23"/>
        <v>3999.9999999999941</v>
      </c>
      <c r="N36" s="12">
        <f t="shared" si="24"/>
        <v>74.999999999999943</v>
      </c>
      <c r="O36" s="12">
        <f t="shared" si="5"/>
        <v>33.333333333333286</v>
      </c>
      <c r="P36" s="12">
        <f t="shared" si="6"/>
        <v>41.666666666666664</v>
      </c>
      <c r="Q36" s="12">
        <f t="shared" si="7"/>
        <v>3958.3333333333276</v>
      </c>
      <c r="S36" s="8">
        <f t="shared" si="25"/>
        <v>25</v>
      </c>
      <c r="T36" s="38">
        <f t="shared" si="26"/>
        <v>44377</v>
      </c>
      <c r="U36" s="8">
        <f t="shared" si="8"/>
        <v>2021</v>
      </c>
      <c r="V36" s="12">
        <f t="shared" si="27"/>
        <v>28521.037592096629</v>
      </c>
      <c r="W36" s="12">
        <f t="shared" si="28"/>
        <v>232.58968068566236</v>
      </c>
      <c r="X36" s="12">
        <f t="shared" si="9"/>
        <v>166.37271928723035</v>
      </c>
      <c r="Y36" s="12">
        <f t="shared" si="10"/>
        <v>66.216961398432005</v>
      </c>
      <c r="Z36" s="12">
        <f t="shared" si="11"/>
        <v>28454.820630698196</v>
      </c>
      <c r="AA36" s="12"/>
      <c r="AB36" s="8">
        <f t="shared" si="29"/>
        <v>25</v>
      </c>
      <c r="AC36" s="38">
        <f t="shared" si="30"/>
        <v>762</v>
      </c>
      <c r="AD36" s="8">
        <f t="shared" si="12"/>
        <v>1902</v>
      </c>
      <c r="AE36" s="12">
        <f t="shared" si="31"/>
        <v>0</v>
      </c>
      <c r="AF36" s="12">
        <f t="shared" si="32"/>
        <v>0</v>
      </c>
      <c r="AG36" s="12">
        <f t="shared" si="33"/>
        <v>0</v>
      </c>
      <c r="AH36" s="12">
        <f t="shared" si="34"/>
        <v>0</v>
      </c>
      <c r="AI36" s="12">
        <f t="shared" si="35"/>
        <v>0</v>
      </c>
      <c r="AJ36" s="12"/>
      <c r="AK36" s="8">
        <f t="shared" si="36"/>
        <v>25</v>
      </c>
      <c r="AL36" s="38">
        <f t="shared" si="37"/>
        <v>762</v>
      </c>
      <c r="AM36" s="8">
        <f t="shared" si="13"/>
        <v>1902</v>
      </c>
      <c r="AN36" s="12">
        <f t="shared" si="38"/>
        <v>0</v>
      </c>
      <c r="AO36" s="12">
        <f t="shared" si="39"/>
        <v>0</v>
      </c>
      <c r="AP36" s="12">
        <f t="shared" si="14"/>
        <v>0</v>
      </c>
      <c r="AQ36" s="12">
        <f t="shared" si="15"/>
        <v>0</v>
      </c>
      <c r="AR36" s="12">
        <f t="shared" si="16"/>
        <v>0</v>
      </c>
      <c r="AS36" s="12"/>
      <c r="AT36" s="12"/>
    </row>
    <row r="37" spans="1:46">
      <c r="A37" s="8">
        <f t="shared" si="17"/>
        <v>26</v>
      </c>
      <c r="B37" s="38">
        <f t="shared" si="18"/>
        <v>45869</v>
      </c>
      <c r="C37" s="8">
        <f t="shared" si="0"/>
        <v>2025</v>
      </c>
      <c r="D37" s="12">
        <f t="shared" si="19"/>
        <v>12738.429571395836</v>
      </c>
      <c r="E37" s="12">
        <f t="shared" si="20"/>
        <v>415.16710452708014</v>
      </c>
      <c r="F37" s="12">
        <f t="shared" si="1"/>
        <v>95.538221785468764</v>
      </c>
      <c r="G37" s="12">
        <f t="shared" si="2"/>
        <v>319.62888274161139</v>
      </c>
      <c r="H37" s="12">
        <f t="shared" si="3"/>
        <v>12418.800688654224</v>
      </c>
      <c r="J37" s="8">
        <f t="shared" si="21"/>
        <v>26</v>
      </c>
      <c r="K37" s="38">
        <f t="shared" si="22"/>
        <v>45412</v>
      </c>
      <c r="L37" s="8">
        <f t="shared" si="4"/>
        <v>2024</v>
      </c>
      <c r="M37" s="12">
        <f t="shared" si="23"/>
        <v>3958.3333333333276</v>
      </c>
      <c r="N37" s="12">
        <f t="shared" si="24"/>
        <v>74.652777777777729</v>
      </c>
      <c r="O37" s="12">
        <f t="shared" si="5"/>
        <v>32.986111111111065</v>
      </c>
      <c r="P37" s="12">
        <f t="shared" si="6"/>
        <v>41.666666666666664</v>
      </c>
      <c r="Q37" s="12">
        <f t="shared" si="7"/>
        <v>3916.6666666666611</v>
      </c>
      <c r="S37" s="8">
        <f t="shared" si="25"/>
        <v>26</v>
      </c>
      <c r="T37" s="38">
        <f t="shared" si="26"/>
        <v>44408</v>
      </c>
      <c r="U37" s="8">
        <f t="shared" si="8"/>
        <v>2021</v>
      </c>
      <c r="V37" s="12">
        <f t="shared" si="27"/>
        <v>28454.820630698196</v>
      </c>
      <c r="W37" s="12">
        <f t="shared" si="28"/>
        <v>232.58968068566236</v>
      </c>
      <c r="X37" s="12">
        <f t="shared" si="9"/>
        <v>165.98645367907281</v>
      </c>
      <c r="Y37" s="12">
        <f t="shared" si="10"/>
        <v>66.603227006589549</v>
      </c>
      <c r="Z37" s="12">
        <f t="shared" si="11"/>
        <v>28388.217403691608</v>
      </c>
      <c r="AA37" s="12"/>
      <c r="AB37" s="8">
        <f t="shared" si="29"/>
        <v>26</v>
      </c>
      <c r="AC37" s="38">
        <f t="shared" si="30"/>
        <v>790</v>
      </c>
      <c r="AD37" s="8">
        <f t="shared" si="12"/>
        <v>1902</v>
      </c>
      <c r="AE37" s="12">
        <f t="shared" si="31"/>
        <v>0</v>
      </c>
      <c r="AF37" s="12">
        <f t="shared" si="32"/>
        <v>0</v>
      </c>
      <c r="AG37" s="12">
        <f t="shared" si="33"/>
        <v>0</v>
      </c>
      <c r="AH37" s="12">
        <f t="shared" si="34"/>
        <v>0</v>
      </c>
      <c r="AI37" s="12">
        <f t="shared" si="35"/>
        <v>0</v>
      </c>
      <c r="AJ37" s="12"/>
      <c r="AK37" s="8">
        <f t="shared" si="36"/>
        <v>26</v>
      </c>
      <c r="AL37" s="38">
        <f t="shared" si="37"/>
        <v>790</v>
      </c>
      <c r="AM37" s="8">
        <f t="shared" si="13"/>
        <v>1902</v>
      </c>
      <c r="AN37" s="12">
        <f t="shared" si="38"/>
        <v>0</v>
      </c>
      <c r="AO37" s="12">
        <f t="shared" si="39"/>
        <v>0</v>
      </c>
      <c r="AP37" s="12">
        <f t="shared" si="14"/>
        <v>0</v>
      </c>
      <c r="AQ37" s="12">
        <f t="shared" si="15"/>
        <v>0</v>
      </c>
      <c r="AR37" s="12">
        <f t="shared" si="16"/>
        <v>0</v>
      </c>
      <c r="AS37" s="12"/>
      <c r="AT37" s="12"/>
    </row>
    <row r="38" spans="1:46">
      <c r="A38" s="8">
        <f t="shared" si="17"/>
        <v>27</v>
      </c>
      <c r="B38" s="38">
        <f t="shared" si="18"/>
        <v>45900</v>
      </c>
      <c r="C38" s="8">
        <f t="shared" si="0"/>
        <v>2025</v>
      </c>
      <c r="D38" s="12">
        <f t="shared" si="19"/>
        <v>12418.800688654224</v>
      </c>
      <c r="E38" s="12">
        <f t="shared" si="20"/>
        <v>415.16710452708014</v>
      </c>
      <c r="F38" s="12">
        <f t="shared" si="1"/>
        <v>93.141005164906673</v>
      </c>
      <c r="G38" s="12">
        <f t="shared" si="2"/>
        <v>322.02609936217345</v>
      </c>
      <c r="H38" s="12">
        <f t="shared" si="3"/>
        <v>12096.77458929205</v>
      </c>
      <c r="J38" s="8">
        <f t="shared" si="21"/>
        <v>27</v>
      </c>
      <c r="K38" s="38">
        <f t="shared" si="22"/>
        <v>45443</v>
      </c>
      <c r="L38" s="8">
        <f t="shared" si="4"/>
        <v>2024</v>
      </c>
      <c r="M38" s="12">
        <f t="shared" si="23"/>
        <v>3916.6666666666611</v>
      </c>
      <c r="N38" s="12">
        <f t="shared" si="24"/>
        <v>74.305555555555515</v>
      </c>
      <c r="O38" s="12">
        <f t="shared" si="5"/>
        <v>32.638888888888843</v>
      </c>
      <c r="P38" s="12">
        <f t="shared" si="6"/>
        <v>41.666666666666664</v>
      </c>
      <c r="Q38" s="12">
        <f t="shared" si="7"/>
        <v>3874.9999999999945</v>
      </c>
      <c r="S38" s="8">
        <f t="shared" si="25"/>
        <v>27</v>
      </c>
      <c r="T38" s="38">
        <f t="shared" si="26"/>
        <v>44439</v>
      </c>
      <c r="U38" s="8">
        <f t="shared" si="8"/>
        <v>2021</v>
      </c>
      <c r="V38" s="12">
        <f t="shared" si="27"/>
        <v>28388.217403691608</v>
      </c>
      <c r="W38" s="12">
        <f t="shared" si="28"/>
        <v>232.58968068566236</v>
      </c>
      <c r="X38" s="12">
        <f t="shared" si="9"/>
        <v>165.59793485486773</v>
      </c>
      <c r="Y38" s="12">
        <f t="shared" si="10"/>
        <v>66.991745830794628</v>
      </c>
      <c r="Z38" s="12">
        <f t="shared" si="11"/>
        <v>28321.225657860814</v>
      </c>
      <c r="AA38" s="12"/>
      <c r="AB38" s="8">
        <f t="shared" si="29"/>
        <v>27</v>
      </c>
      <c r="AC38" s="38">
        <f t="shared" si="30"/>
        <v>821</v>
      </c>
      <c r="AD38" s="8">
        <f t="shared" si="12"/>
        <v>1902</v>
      </c>
      <c r="AE38" s="12">
        <f t="shared" si="31"/>
        <v>0</v>
      </c>
      <c r="AF38" s="12">
        <f t="shared" si="32"/>
        <v>0</v>
      </c>
      <c r="AG38" s="12">
        <f t="shared" si="33"/>
        <v>0</v>
      </c>
      <c r="AH38" s="12">
        <f t="shared" si="34"/>
        <v>0</v>
      </c>
      <c r="AI38" s="12">
        <f t="shared" si="35"/>
        <v>0</v>
      </c>
      <c r="AJ38" s="12"/>
      <c r="AK38" s="8">
        <f t="shared" si="36"/>
        <v>27</v>
      </c>
      <c r="AL38" s="38">
        <f t="shared" si="37"/>
        <v>821</v>
      </c>
      <c r="AM38" s="8">
        <f t="shared" si="13"/>
        <v>1902</v>
      </c>
      <c r="AN38" s="12">
        <f t="shared" si="38"/>
        <v>0</v>
      </c>
      <c r="AO38" s="12">
        <f t="shared" si="39"/>
        <v>0</v>
      </c>
      <c r="AP38" s="12">
        <f t="shared" si="14"/>
        <v>0</v>
      </c>
      <c r="AQ38" s="12">
        <f t="shared" si="15"/>
        <v>0</v>
      </c>
      <c r="AR38" s="12">
        <f t="shared" si="16"/>
        <v>0</v>
      </c>
      <c r="AS38" s="12"/>
      <c r="AT38" s="12"/>
    </row>
    <row r="39" spans="1:46">
      <c r="A39" s="8">
        <f t="shared" si="17"/>
        <v>28</v>
      </c>
      <c r="B39" s="38">
        <f t="shared" si="18"/>
        <v>45930</v>
      </c>
      <c r="C39" s="8">
        <f t="shared" si="0"/>
        <v>2025</v>
      </c>
      <c r="D39" s="12">
        <f t="shared" si="19"/>
        <v>12096.77458929205</v>
      </c>
      <c r="E39" s="12">
        <f t="shared" si="20"/>
        <v>415.16710452708014</v>
      </c>
      <c r="F39" s="12">
        <f t="shared" si="1"/>
        <v>90.725809419690378</v>
      </c>
      <c r="G39" s="12">
        <f t="shared" si="2"/>
        <v>324.44129510738975</v>
      </c>
      <c r="H39" s="12">
        <f t="shared" si="3"/>
        <v>11772.33329418466</v>
      </c>
      <c r="J39" s="8">
        <f t="shared" si="21"/>
        <v>28</v>
      </c>
      <c r="K39" s="38">
        <f t="shared" si="22"/>
        <v>45473</v>
      </c>
      <c r="L39" s="8">
        <f t="shared" si="4"/>
        <v>2024</v>
      </c>
      <c r="M39" s="12">
        <f t="shared" si="23"/>
        <v>3874.9999999999945</v>
      </c>
      <c r="N39" s="12">
        <f t="shared" si="24"/>
        <v>73.958333333333286</v>
      </c>
      <c r="O39" s="12">
        <f t="shared" si="5"/>
        <v>32.291666666666622</v>
      </c>
      <c r="P39" s="12">
        <f t="shared" si="6"/>
        <v>41.666666666666664</v>
      </c>
      <c r="Q39" s="12">
        <f t="shared" si="7"/>
        <v>3833.333333333328</v>
      </c>
      <c r="S39" s="8">
        <f t="shared" si="25"/>
        <v>28</v>
      </c>
      <c r="T39" s="38">
        <f t="shared" si="26"/>
        <v>44469</v>
      </c>
      <c r="U39" s="8">
        <f t="shared" si="8"/>
        <v>2021</v>
      </c>
      <c r="V39" s="12">
        <f t="shared" si="27"/>
        <v>28321.225657860814</v>
      </c>
      <c r="W39" s="12">
        <f t="shared" si="28"/>
        <v>232.58968068566236</v>
      </c>
      <c r="X39" s="12">
        <f t="shared" si="9"/>
        <v>165.20714967085476</v>
      </c>
      <c r="Y39" s="12">
        <f t="shared" si="10"/>
        <v>67.382531014807597</v>
      </c>
      <c r="Z39" s="12">
        <f t="shared" si="11"/>
        <v>28253.843126846008</v>
      </c>
      <c r="AA39" s="12"/>
      <c r="AB39" s="8">
        <f t="shared" si="29"/>
        <v>28</v>
      </c>
      <c r="AC39" s="38">
        <f t="shared" si="30"/>
        <v>851</v>
      </c>
      <c r="AD39" s="8">
        <f t="shared" si="12"/>
        <v>1902</v>
      </c>
      <c r="AE39" s="12">
        <f t="shared" si="31"/>
        <v>0</v>
      </c>
      <c r="AF39" s="12">
        <f t="shared" si="32"/>
        <v>0</v>
      </c>
      <c r="AG39" s="12">
        <f t="shared" si="33"/>
        <v>0</v>
      </c>
      <c r="AH39" s="12">
        <f t="shared" si="34"/>
        <v>0</v>
      </c>
      <c r="AI39" s="12">
        <f t="shared" si="35"/>
        <v>0</v>
      </c>
      <c r="AJ39" s="12"/>
      <c r="AK39" s="8">
        <f t="shared" si="36"/>
        <v>28</v>
      </c>
      <c r="AL39" s="38">
        <f t="shared" si="37"/>
        <v>851</v>
      </c>
      <c r="AM39" s="8">
        <f t="shared" si="13"/>
        <v>1902</v>
      </c>
      <c r="AN39" s="12">
        <f t="shared" si="38"/>
        <v>0</v>
      </c>
      <c r="AO39" s="12">
        <f t="shared" si="39"/>
        <v>0</v>
      </c>
      <c r="AP39" s="12">
        <f t="shared" si="14"/>
        <v>0</v>
      </c>
      <c r="AQ39" s="12">
        <f t="shared" si="15"/>
        <v>0</v>
      </c>
      <c r="AR39" s="12">
        <f t="shared" si="16"/>
        <v>0</v>
      </c>
      <c r="AS39" s="12"/>
      <c r="AT39" s="12"/>
    </row>
    <row r="40" spans="1:46">
      <c r="A40" s="8">
        <f t="shared" si="17"/>
        <v>29</v>
      </c>
      <c r="B40" s="38">
        <f t="shared" si="18"/>
        <v>45961</v>
      </c>
      <c r="C40" s="8">
        <f t="shared" si="0"/>
        <v>2025</v>
      </c>
      <c r="D40" s="12">
        <f t="shared" si="19"/>
        <v>11772.33329418466</v>
      </c>
      <c r="E40" s="12">
        <f t="shared" si="20"/>
        <v>415.16710452708014</v>
      </c>
      <c r="F40" s="12">
        <f t="shared" si="1"/>
        <v>88.292499706384945</v>
      </c>
      <c r="G40" s="12">
        <f t="shared" si="2"/>
        <v>326.8746048206952</v>
      </c>
      <c r="H40" s="12">
        <f t="shared" si="3"/>
        <v>11445.458689363964</v>
      </c>
      <c r="J40" s="8">
        <f t="shared" si="21"/>
        <v>29</v>
      </c>
      <c r="K40" s="38">
        <f t="shared" si="22"/>
        <v>45504</v>
      </c>
      <c r="L40" s="8">
        <f t="shared" si="4"/>
        <v>2024</v>
      </c>
      <c r="M40" s="12">
        <f t="shared" si="23"/>
        <v>3833.333333333328</v>
      </c>
      <c r="N40" s="12">
        <f t="shared" si="24"/>
        <v>73.611111111111057</v>
      </c>
      <c r="O40" s="12">
        <f t="shared" si="5"/>
        <v>31.9444444444444</v>
      </c>
      <c r="P40" s="12">
        <f t="shared" si="6"/>
        <v>41.666666666666664</v>
      </c>
      <c r="Q40" s="12">
        <f t="shared" si="7"/>
        <v>3791.6666666666615</v>
      </c>
      <c r="S40" s="8">
        <f t="shared" si="25"/>
        <v>29</v>
      </c>
      <c r="T40" s="38">
        <f t="shared" si="26"/>
        <v>44500</v>
      </c>
      <c r="U40" s="8">
        <f t="shared" si="8"/>
        <v>2021</v>
      </c>
      <c r="V40" s="12">
        <f t="shared" si="27"/>
        <v>28253.843126846008</v>
      </c>
      <c r="W40" s="12">
        <f t="shared" si="28"/>
        <v>232.58968068566236</v>
      </c>
      <c r="X40" s="12">
        <f t="shared" si="9"/>
        <v>164.81408490660172</v>
      </c>
      <c r="Y40" s="12">
        <f t="shared" si="10"/>
        <v>67.775595779060637</v>
      </c>
      <c r="Z40" s="12">
        <f t="shared" si="11"/>
        <v>28186.067531066947</v>
      </c>
      <c r="AA40" s="12"/>
      <c r="AB40" s="8">
        <f t="shared" si="29"/>
        <v>29</v>
      </c>
      <c r="AC40" s="38">
        <f t="shared" si="30"/>
        <v>882</v>
      </c>
      <c r="AD40" s="8">
        <f t="shared" si="12"/>
        <v>1902</v>
      </c>
      <c r="AE40" s="12">
        <f t="shared" si="31"/>
        <v>0</v>
      </c>
      <c r="AF40" s="12">
        <f t="shared" si="32"/>
        <v>0</v>
      </c>
      <c r="AG40" s="12">
        <f t="shared" si="33"/>
        <v>0</v>
      </c>
      <c r="AH40" s="12">
        <f t="shared" si="34"/>
        <v>0</v>
      </c>
      <c r="AI40" s="12">
        <f t="shared" si="35"/>
        <v>0</v>
      </c>
      <c r="AJ40" s="12"/>
      <c r="AK40" s="8">
        <f t="shared" si="36"/>
        <v>29</v>
      </c>
      <c r="AL40" s="38">
        <f t="shared" si="37"/>
        <v>882</v>
      </c>
      <c r="AM40" s="8">
        <f t="shared" si="13"/>
        <v>1902</v>
      </c>
      <c r="AN40" s="12">
        <f t="shared" si="38"/>
        <v>0</v>
      </c>
      <c r="AO40" s="12">
        <f t="shared" si="39"/>
        <v>0</v>
      </c>
      <c r="AP40" s="12">
        <f t="shared" si="14"/>
        <v>0</v>
      </c>
      <c r="AQ40" s="12">
        <f t="shared" si="15"/>
        <v>0</v>
      </c>
      <c r="AR40" s="12">
        <f t="shared" si="16"/>
        <v>0</v>
      </c>
      <c r="AS40" s="12"/>
      <c r="AT40" s="12"/>
    </row>
    <row r="41" spans="1:46">
      <c r="A41" s="8">
        <f t="shared" si="17"/>
        <v>30</v>
      </c>
      <c r="B41" s="38">
        <f t="shared" si="18"/>
        <v>45991</v>
      </c>
      <c r="C41" s="8">
        <f t="shared" si="0"/>
        <v>2025</v>
      </c>
      <c r="D41" s="12">
        <f t="shared" si="19"/>
        <v>11445.458689363964</v>
      </c>
      <c r="E41" s="12">
        <f t="shared" si="20"/>
        <v>415.16710452708014</v>
      </c>
      <c r="F41" s="12">
        <f t="shared" si="1"/>
        <v>85.840940170229729</v>
      </c>
      <c r="G41" s="12">
        <f t="shared" si="2"/>
        <v>329.32616435685043</v>
      </c>
      <c r="H41" s="12">
        <f t="shared" si="3"/>
        <v>11116.132525007113</v>
      </c>
      <c r="J41" s="8">
        <f t="shared" si="21"/>
        <v>30</v>
      </c>
      <c r="K41" s="38">
        <f t="shared" si="22"/>
        <v>45535</v>
      </c>
      <c r="L41" s="8">
        <f t="shared" si="4"/>
        <v>2024</v>
      </c>
      <c r="M41" s="12">
        <f t="shared" si="23"/>
        <v>3791.6666666666615</v>
      </c>
      <c r="N41" s="12">
        <f t="shared" si="24"/>
        <v>73.263888888888843</v>
      </c>
      <c r="O41" s="12">
        <f t="shared" si="5"/>
        <v>31.597222222222179</v>
      </c>
      <c r="P41" s="12">
        <f t="shared" si="6"/>
        <v>41.666666666666664</v>
      </c>
      <c r="Q41" s="12">
        <f t="shared" si="7"/>
        <v>3749.999999999995</v>
      </c>
      <c r="S41" s="8">
        <f t="shared" si="25"/>
        <v>30</v>
      </c>
      <c r="T41" s="38">
        <f t="shared" si="26"/>
        <v>44530</v>
      </c>
      <c r="U41" s="8">
        <f t="shared" si="8"/>
        <v>2021</v>
      </c>
      <c r="V41" s="12">
        <f t="shared" si="27"/>
        <v>28186.067531066947</v>
      </c>
      <c r="W41" s="12">
        <f t="shared" si="28"/>
        <v>232.58968068566236</v>
      </c>
      <c r="X41" s="12">
        <f t="shared" si="9"/>
        <v>164.41872726455719</v>
      </c>
      <c r="Y41" s="12">
        <f t="shared" si="10"/>
        <v>68.170953421105168</v>
      </c>
      <c r="Z41" s="12">
        <f t="shared" si="11"/>
        <v>28117.896577645843</v>
      </c>
      <c r="AA41" s="12"/>
      <c r="AB41" s="8">
        <f t="shared" si="29"/>
        <v>30</v>
      </c>
      <c r="AC41" s="38">
        <f t="shared" si="30"/>
        <v>912</v>
      </c>
      <c r="AD41" s="8">
        <f t="shared" si="12"/>
        <v>1902</v>
      </c>
      <c r="AE41" s="12">
        <f t="shared" si="31"/>
        <v>0</v>
      </c>
      <c r="AF41" s="12">
        <f t="shared" si="32"/>
        <v>0</v>
      </c>
      <c r="AG41" s="12">
        <f t="shared" si="33"/>
        <v>0</v>
      </c>
      <c r="AH41" s="12">
        <f t="shared" si="34"/>
        <v>0</v>
      </c>
      <c r="AI41" s="12">
        <f t="shared" si="35"/>
        <v>0</v>
      </c>
      <c r="AJ41" s="12"/>
      <c r="AK41" s="8">
        <f t="shared" si="36"/>
        <v>30</v>
      </c>
      <c r="AL41" s="38">
        <f t="shared" si="37"/>
        <v>912</v>
      </c>
      <c r="AM41" s="8">
        <f t="shared" si="13"/>
        <v>1902</v>
      </c>
      <c r="AN41" s="12">
        <f t="shared" si="38"/>
        <v>0</v>
      </c>
      <c r="AO41" s="12">
        <f t="shared" si="39"/>
        <v>0</v>
      </c>
      <c r="AP41" s="12">
        <f t="shared" si="14"/>
        <v>0</v>
      </c>
      <c r="AQ41" s="12">
        <f t="shared" si="15"/>
        <v>0</v>
      </c>
      <c r="AR41" s="12">
        <f t="shared" si="16"/>
        <v>0</v>
      </c>
      <c r="AS41" s="12"/>
      <c r="AT41" s="12"/>
    </row>
    <row r="42" spans="1:46">
      <c r="A42" s="8">
        <f t="shared" si="17"/>
        <v>31</v>
      </c>
      <c r="B42" s="38">
        <f t="shared" si="18"/>
        <v>46022</v>
      </c>
      <c r="C42" s="8">
        <f t="shared" si="0"/>
        <v>2025</v>
      </c>
      <c r="D42" s="12">
        <f t="shared" si="19"/>
        <v>11116.132525007113</v>
      </c>
      <c r="E42" s="12">
        <f t="shared" si="20"/>
        <v>415.16710452708014</v>
      </c>
      <c r="F42" s="12">
        <f t="shared" si="1"/>
        <v>83.370993937553351</v>
      </c>
      <c r="G42" s="12">
        <f t="shared" si="2"/>
        <v>331.79611058952679</v>
      </c>
      <c r="H42" s="12">
        <f t="shared" si="3"/>
        <v>10784.336414417587</v>
      </c>
      <c r="J42" s="8">
        <f t="shared" si="21"/>
        <v>31</v>
      </c>
      <c r="K42" s="38">
        <f t="shared" si="22"/>
        <v>45565</v>
      </c>
      <c r="L42" s="8">
        <f t="shared" si="4"/>
        <v>2024</v>
      </c>
      <c r="M42" s="12">
        <f t="shared" si="23"/>
        <v>3749.999999999995</v>
      </c>
      <c r="N42" s="12">
        <f t="shared" si="24"/>
        <v>72.916666666666629</v>
      </c>
      <c r="O42" s="12">
        <f t="shared" si="5"/>
        <v>31.249999999999957</v>
      </c>
      <c r="P42" s="12">
        <f t="shared" si="6"/>
        <v>41.666666666666664</v>
      </c>
      <c r="Q42" s="12">
        <f t="shared" si="7"/>
        <v>3708.3333333333285</v>
      </c>
      <c r="S42" s="8">
        <f t="shared" si="25"/>
        <v>31</v>
      </c>
      <c r="T42" s="38">
        <f t="shared" si="26"/>
        <v>44561</v>
      </c>
      <c r="U42" s="8">
        <f t="shared" si="8"/>
        <v>2021</v>
      </c>
      <c r="V42" s="12">
        <f t="shared" si="27"/>
        <v>28117.896577645843</v>
      </c>
      <c r="W42" s="12">
        <f t="shared" si="28"/>
        <v>232.58968068566236</v>
      </c>
      <c r="X42" s="12">
        <f t="shared" si="9"/>
        <v>164.02106336960077</v>
      </c>
      <c r="Y42" s="12">
        <f t="shared" si="10"/>
        <v>68.568617316061591</v>
      </c>
      <c r="Z42" s="12">
        <f t="shared" si="11"/>
        <v>28049.327960329781</v>
      </c>
      <c r="AA42" s="12"/>
      <c r="AB42" s="8">
        <f t="shared" si="29"/>
        <v>31</v>
      </c>
      <c r="AC42" s="38">
        <f t="shared" si="30"/>
        <v>943</v>
      </c>
      <c r="AD42" s="8">
        <f t="shared" si="12"/>
        <v>1902</v>
      </c>
      <c r="AE42" s="12">
        <f t="shared" si="31"/>
        <v>0</v>
      </c>
      <c r="AF42" s="12">
        <f t="shared" si="32"/>
        <v>0</v>
      </c>
      <c r="AG42" s="12">
        <f t="shared" si="33"/>
        <v>0</v>
      </c>
      <c r="AH42" s="12">
        <f t="shared" si="34"/>
        <v>0</v>
      </c>
      <c r="AI42" s="12">
        <f t="shared" si="35"/>
        <v>0</v>
      </c>
      <c r="AJ42" s="12"/>
      <c r="AK42" s="8">
        <f t="shared" si="36"/>
        <v>31</v>
      </c>
      <c r="AL42" s="38">
        <f t="shared" si="37"/>
        <v>943</v>
      </c>
      <c r="AM42" s="8">
        <f t="shared" si="13"/>
        <v>1902</v>
      </c>
      <c r="AN42" s="12">
        <f t="shared" si="38"/>
        <v>0</v>
      </c>
      <c r="AO42" s="12">
        <f t="shared" si="39"/>
        <v>0</v>
      </c>
      <c r="AP42" s="12">
        <f t="shared" si="14"/>
        <v>0</v>
      </c>
      <c r="AQ42" s="12">
        <f t="shared" si="15"/>
        <v>0</v>
      </c>
      <c r="AR42" s="12">
        <f t="shared" si="16"/>
        <v>0</v>
      </c>
      <c r="AS42" s="12"/>
      <c r="AT42" s="12"/>
    </row>
    <row r="43" spans="1:46">
      <c r="A43" s="8">
        <f t="shared" si="17"/>
        <v>32</v>
      </c>
      <c r="B43" s="38">
        <f t="shared" si="18"/>
        <v>46053</v>
      </c>
      <c r="C43" s="8">
        <f t="shared" si="0"/>
        <v>2026</v>
      </c>
      <c r="D43" s="12">
        <f t="shared" si="19"/>
        <v>10784.336414417587</v>
      </c>
      <c r="E43" s="12">
        <f t="shared" si="20"/>
        <v>415.16710452708014</v>
      </c>
      <c r="F43" s="12">
        <f t="shared" si="1"/>
        <v>80.882523108131892</v>
      </c>
      <c r="G43" s="12">
        <f t="shared" si="2"/>
        <v>334.28458141894828</v>
      </c>
      <c r="H43" s="12">
        <f t="shared" si="3"/>
        <v>10450.051832998639</v>
      </c>
      <c r="J43" s="8">
        <f t="shared" si="21"/>
        <v>32</v>
      </c>
      <c r="K43" s="38">
        <f t="shared" si="22"/>
        <v>45596</v>
      </c>
      <c r="L43" s="8">
        <f t="shared" si="4"/>
        <v>2024</v>
      </c>
      <c r="M43" s="12">
        <f t="shared" si="23"/>
        <v>3708.3333333333285</v>
      </c>
      <c r="N43" s="12">
        <f t="shared" si="24"/>
        <v>72.5694444444444</v>
      </c>
      <c r="O43" s="12">
        <f t="shared" si="5"/>
        <v>30.902777777777736</v>
      </c>
      <c r="P43" s="12">
        <f t="shared" si="6"/>
        <v>41.666666666666664</v>
      </c>
      <c r="Q43" s="12">
        <f t="shared" si="7"/>
        <v>3666.666666666662</v>
      </c>
      <c r="S43" s="8">
        <f t="shared" si="25"/>
        <v>32</v>
      </c>
      <c r="T43" s="38">
        <f t="shared" si="26"/>
        <v>44592</v>
      </c>
      <c r="U43" s="8">
        <f t="shared" si="8"/>
        <v>2022</v>
      </c>
      <c r="V43" s="12">
        <f t="shared" si="27"/>
        <v>28049.327960329781</v>
      </c>
      <c r="W43" s="12">
        <f t="shared" si="28"/>
        <v>232.58968068566236</v>
      </c>
      <c r="X43" s="12">
        <f t="shared" si="9"/>
        <v>163.62107976859039</v>
      </c>
      <c r="Y43" s="12">
        <f t="shared" si="10"/>
        <v>68.968600917071967</v>
      </c>
      <c r="Z43" s="12">
        <f t="shared" si="11"/>
        <v>27980.359359412709</v>
      </c>
      <c r="AA43" s="12"/>
      <c r="AB43" s="8">
        <f t="shared" si="29"/>
        <v>32</v>
      </c>
      <c r="AC43" s="38">
        <f t="shared" si="30"/>
        <v>974</v>
      </c>
      <c r="AD43" s="8">
        <f t="shared" si="12"/>
        <v>1902</v>
      </c>
      <c r="AE43" s="12">
        <f t="shared" si="31"/>
        <v>0</v>
      </c>
      <c r="AF43" s="12">
        <f t="shared" si="32"/>
        <v>0</v>
      </c>
      <c r="AG43" s="12">
        <f t="shared" si="33"/>
        <v>0</v>
      </c>
      <c r="AH43" s="12">
        <f t="shared" si="34"/>
        <v>0</v>
      </c>
      <c r="AI43" s="12">
        <f t="shared" si="35"/>
        <v>0</v>
      </c>
      <c r="AJ43" s="12"/>
      <c r="AK43" s="8">
        <f t="shared" si="36"/>
        <v>32</v>
      </c>
      <c r="AL43" s="38">
        <f t="shared" si="37"/>
        <v>974</v>
      </c>
      <c r="AM43" s="8">
        <f t="shared" si="13"/>
        <v>1902</v>
      </c>
      <c r="AN43" s="12">
        <f t="shared" si="38"/>
        <v>0</v>
      </c>
      <c r="AO43" s="12">
        <f t="shared" si="39"/>
        <v>0</v>
      </c>
      <c r="AP43" s="12">
        <f t="shared" si="14"/>
        <v>0</v>
      </c>
      <c r="AQ43" s="12">
        <f t="shared" si="15"/>
        <v>0</v>
      </c>
      <c r="AR43" s="12">
        <f t="shared" si="16"/>
        <v>0</v>
      </c>
      <c r="AS43" s="12"/>
      <c r="AT43" s="12"/>
    </row>
    <row r="44" spans="1:46">
      <c r="A44" s="8">
        <f t="shared" si="17"/>
        <v>33</v>
      </c>
      <c r="B44" s="38">
        <f t="shared" si="18"/>
        <v>46081</v>
      </c>
      <c r="C44" s="8">
        <f t="shared" si="0"/>
        <v>2026</v>
      </c>
      <c r="D44" s="12">
        <f t="shared" si="19"/>
        <v>10450.051832998639</v>
      </c>
      <c r="E44" s="12">
        <f t="shared" si="20"/>
        <v>415.16710452708014</v>
      </c>
      <c r="F44" s="12">
        <f t="shared" si="1"/>
        <v>78.375388747489794</v>
      </c>
      <c r="G44" s="12">
        <f t="shared" si="2"/>
        <v>336.79171577959033</v>
      </c>
      <c r="H44" s="12">
        <f t="shared" si="3"/>
        <v>10113.260117219048</v>
      </c>
      <c r="J44" s="8">
        <f t="shared" si="21"/>
        <v>33</v>
      </c>
      <c r="K44" s="38">
        <f t="shared" si="22"/>
        <v>45626</v>
      </c>
      <c r="L44" s="8">
        <f t="shared" si="4"/>
        <v>2024</v>
      </c>
      <c r="M44" s="12">
        <f t="shared" si="23"/>
        <v>3666.666666666662</v>
      </c>
      <c r="N44" s="12">
        <f t="shared" si="24"/>
        <v>72.222222222222172</v>
      </c>
      <c r="O44" s="12">
        <f t="shared" si="5"/>
        <v>30.555555555555515</v>
      </c>
      <c r="P44" s="12">
        <f t="shared" si="6"/>
        <v>41.666666666666664</v>
      </c>
      <c r="Q44" s="12">
        <f t="shared" si="7"/>
        <v>3624.9999999999955</v>
      </c>
      <c r="S44" s="8">
        <f t="shared" si="25"/>
        <v>33</v>
      </c>
      <c r="T44" s="38">
        <f t="shared" si="26"/>
        <v>44620</v>
      </c>
      <c r="U44" s="8">
        <f t="shared" si="8"/>
        <v>2022</v>
      </c>
      <c r="V44" s="12">
        <f t="shared" si="27"/>
        <v>27980.359359412709</v>
      </c>
      <c r="W44" s="12">
        <f t="shared" si="28"/>
        <v>232.58968068566236</v>
      </c>
      <c r="X44" s="12">
        <f t="shared" si="9"/>
        <v>163.21876292990748</v>
      </c>
      <c r="Y44" s="12">
        <f t="shared" si="10"/>
        <v>69.370917755754874</v>
      </c>
      <c r="Z44" s="12">
        <f t="shared" si="11"/>
        <v>27910.988441656955</v>
      </c>
      <c r="AA44" s="12"/>
      <c r="AB44" s="8">
        <f t="shared" si="29"/>
        <v>33</v>
      </c>
      <c r="AC44" s="38">
        <f t="shared" si="30"/>
        <v>1004</v>
      </c>
      <c r="AD44" s="8">
        <f t="shared" si="12"/>
        <v>1902</v>
      </c>
      <c r="AE44" s="12">
        <f t="shared" si="31"/>
        <v>0</v>
      </c>
      <c r="AF44" s="12">
        <f t="shared" si="32"/>
        <v>0</v>
      </c>
      <c r="AG44" s="12">
        <f t="shared" si="33"/>
        <v>0</v>
      </c>
      <c r="AH44" s="12">
        <f t="shared" si="34"/>
        <v>0</v>
      </c>
      <c r="AI44" s="12">
        <f t="shared" si="35"/>
        <v>0</v>
      </c>
      <c r="AJ44" s="12"/>
      <c r="AK44" s="8">
        <f t="shared" si="36"/>
        <v>33</v>
      </c>
      <c r="AL44" s="38">
        <f t="shared" si="37"/>
        <v>1004</v>
      </c>
      <c r="AM44" s="8">
        <f t="shared" si="13"/>
        <v>1902</v>
      </c>
      <c r="AN44" s="12">
        <f t="shared" si="38"/>
        <v>0</v>
      </c>
      <c r="AO44" s="12">
        <f t="shared" si="39"/>
        <v>0</v>
      </c>
      <c r="AP44" s="12">
        <f t="shared" si="14"/>
        <v>0</v>
      </c>
      <c r="AQ44" s="12">
        <f t="shared" si="15"/>
        <v>0</v>
      </c>
      <c r="AR44" s="12">
        <f t="shared" si="16"/>
        <v>0</v>
      </c>
      <c r="AS44" s="12"/>
      <c r="AT44" s="12"/>
    </row>
    <row r="45" spans="1:46">
      <c r="A45" s="8">
        <f t="shared" si="17"/>
        <v>34</v>
      </c>
      <c r="B45" s="38">
        <f t="shared" si="18"/>
        <v>46112</v>
      </c>
      <c r="C45" s="8">
        <f t="shared" si="0"/>
        <v>2026</v>
      </c>
      <c r="D45" s="12">
        <f t="shared" si="19"/>
        <v>10113.260117219048</v>
      </c>
      <c r="E45" s="12">
        <f t="shared" si="20"/>
        <v>415.16710452708014</v>
      </c>
      <c r="F45" s="12">
        <f t="shared" si="1"/>
        <v>75.84945087914285</v>
      </c>
      <c r="G45" s="12">
        <f t="shared" si="2"/>
        <v>339.31765364793728</v>
      </c>
      <c r="H45" s="12">
        <f t="shared" si="3"/>
        <v>9773.9424635711111</v>
      </c>
      <c r="J45" s="8">
        <f t="shared" si="21"/>
        <v>34</v>
      </c>
      <c r="K45" s="38">
        <f t="shared" si="22"/>
        <v>45657</v>
      </c>
      <c r="L45" s="8">
        <f t="shared" si="4"/>
        <v>2024</v>
      </c>
      <c r="M45" s="12">
        <f t="shared" si="23"/>
        <v>3624.9999999999955</v>
      </c>
      <c r="N45" s="12">
        <f t="shared" si="24"/>
        <v>71.874999999999957</v>
      </c>
      <c r="O45" s="12">
        <f t="shared" si="5"/>
        <v>30.208333333333297</v>
      </c>
      <c r="P45" s="12">
        <f t="shared" si="6"/>
        <v>41.666666666666664</v>
      </c>
      <c r="Q45" s="12">
        <f t="shared" si="7"/>
        <v>3583.3333333333289</v>
      </c>
      <c r="S45" s="8">
        <f t="shared" si="25"/>
        <v>34</v>
      </c>
      <c r="T45" s="38">
        <f t="shared" si="26"/>
        <v>44651</v>
      </c>
      <c r="U45" s="8">
        <f t="shared" si="8"/>
        <v>2022</v>
      </c>
      <c r="V45" s="12">
        <f t="shared" si="27"/>
        <v>27910.988441656955</v>
      </c>
      <c r="W45" s="12">
        <f t="shared" si="28"/>
        <v>232.58968068566236</v>
      </c>
      <c r="X45" s="12">
        <f t="shared" si="9"/>
        <v>162.81409924299891</v>
      </c>
      <c r="Y45" s="12">
        <f t="shared" si="10"/>
        <v>69.775581442663452</v>
      </c>
      <c r="Z45" s="12">
        <f t="shared" si="11"/>
        <v>27841.212860214291</v>
      </c>
      <c r="AA45" s="12"/>
      <c r="AB45" s="8">
        <f t="shared" si="29"/>
        <v>34</v>
      </c>
      <c r="AC45" s="38">
        <f t="shared" si="30"/>
        <v>1035</v>
      </c>
      <c r="AD45" s="8">
        <f t="shared" si="12"/>
        <v>1902</v>
      </c>
      <c r="AE45" s="12">
        <f t="shared" si="31"/>
        <v>0</v>
      </c>
      <c r="AF45" s="12">
        <f t="shared" si="32"/>
        <v>0</v>
      </c>
      <c r="AG45" s="12">
        <f t="shared" si="33"/>
        <v>0</v>
      </c>
      <c r="AH45" s="12">
        <f t="shared" si="34"/>
        <v>0</v>
      </c>
      <c r="AI45" s="12">
        <f t="shared" si="35"/>
        <v>0</v>
      </c>
      <c r="AJ45" s="12"/>
      <c r="AK45" s="8">
        <f t="shared" si="36"/>
        <v>34</v>
      </c>
      <c r="AL45" s="38">
        <f t="shared" si="37"/>
        <v>1035</v>
      </c>
      <c r="AM45" s="8">
        <f t="shared" si="13"/>
        <v>1902</v>
      </c>
      <c r="AN45" s="12">
        <f t="shared" si="38"/>
        <v>0</v>
      </c>
      <c r="AO45" s="12">
        <f t="shared" si="39"/>
        <v>0</v>
      </c>
      <c r="AP45" s="12">
        <f t="shared" si="14"/>
        <v>0</v>
      </c>
      <c r="AQ45" s="12">
        <f t="shared" si="15"/>
        <v>0</v>
      </c>
      <c r="AR45" s="12">
        <f t="shared" si="16"/>
        <v>0</v>
      </c>
      <c r="AS45" s="12"/>
      <c r="AT45" s="12"/>
    </row>
    <row r="46" spans="1:46">
      <c r="A46" s="8">
        <f t="shared" si="17"/>
        <v>35</v>
      </c>
      <c r="B46" s="38">
        <f t="shared" si="18"/>
        <v>46142</v>
      </c>
      <c r="C46" s="8">
        <f t="shared" si="0"/>
        <v>2026</v>
      </c>
      <c r="D46" s="12">
        <f t="shared" si="19"/>
        <v>9773.9424635711111</v>
      </c>
      <c r="E46" s="12">
        <f t="shared" si="20"/>
        <v>415.16710452708014</v>
      </c>
      <c r="F46" s="12">
        <f t="shared" si="1"/>
        <v>73.304568476783331</v>
      </c>
      <c r="G46" s="12">
        <f t="shared" si="2"/>
        <v>341.8625360502968</v>
      </c>
      <c r="H46" s="12">
        <f t="shared" si="3"/>
        <v>9432.0799275208137</v>
      </c>
      <c r="J46" s="8">
        <f t="shared" si="21"/>
        <v>35</v>
      </c>
      <c r="K46" s="38">
        <f t="shared" si="22"/>
        <v>45688</v>
      </c>
      <c r="L46" s="8">
        <f t="shared" si="4"/>
        <v>2025</v>
      </c>
      <c r="M46" s="12">
        <f t="shared" si="23"/>
        <v>3583.3333333333289</v>
      </c>
      <c r="N46" s="12">
        <f t="shared" si="24"/>
        <v>71.527777777777743</v>
      </c>
      <c r="O46" s="12">
        <f t="shared" si="5"/>
        <v>29.861111111111075</v>
      </c>
      <c r="P46" s="12">
        <f t="shared" si="6"/>
        <v>41.666666666666664</v>
      </c>
      <c r="Q46" s="12">
        <f t="shared" si="7"/>
        <v>3541.6666666666624</v>
      </c>
      <c r="S46" s="8">
        <f t="shared" si="25"/>
        <v>35</v>
      </c>
      <c r="T46" s="38">
        <f t="shared" si="26"/>
        <v>44681</v>
      </c>
      <c r="U46" s="8">
        <f t="shared" si="8"/>
        <v>2022</v>
      </c>
      <c r="V46" s="12">
        <f t="shared" si="27"/>
        <v>27841.212860214291</v>
      </c>
      <c r="W46" s="12">
        <f t="shared" si="28"/>
        <v>232.58968068566236</v>
      </c>
      <c r="X46" s="12">
        <f t="shared" si="9"/>
        <v>162.4070750179167</v>
      </c>
      <c r="Y46" s="12">
        <f t="shared" si="10"/>
        <v>70.182605667745662</v>
      </c>
      <c r="Z46" s="12">
        <f t="shared" si="11"/>
        <v>27771.030254546546</v>
      </c>
      <c r="AA46" s="12"/>
      <c r="AB46" s="8">
        <f t="shared" si="29"/>
        <v>35</v>
      </c>
      <c r="AC46" s="38">
        <f t="shared" si="30"/>
        <v>1065</v>
      </c>
      <c r="AD46" s="8">
        <f t="shared" si="12"/>
        <v>1902</v>
      </c>
      <c r="AE46" s="12">
        <f t="shared" si="31"/>
        <v>0</v>
      </c>
      <c r="AF46" s="12">
        <f t="shared" si="32"/>
        <v>0</v>
      </c>
      <c r="AG46" s="12">
        <f t="shared" si="33"/>
        <v>0</v>
      </c>
      <c r="AH46" s="12">
        <f t="shared" si="34"/>
        <v>0</v>
      </c>
      <c r="AI46" s="12">
        <f t="shared" si="35"/>
        <v>0</v>
      </c>
      <c r="AJ46" s="12"/>
      <c r="AK46" s="8">
        <f t="shared" si="36"/>
        <v>35</v>
      </c>
      <c r="AL46" s="38">
        <f t="shared" si="37"/>
        <v>1065</v>
      </c>
      <c r="AM46" s="8">
        <f t="shared" si="13"/>
        <v>1902</v>
      </c>
      <c r="AN46" s="12">
        <f t="shared" si="38"/>
        <v>0</v>
      </c>
      <c r="AO46" s="12">
        <f t="shared" si="39"/>
        <v>0</v>
      </c>
      <c r="AP46" s="12">
        <f t="shared" si="14"/>
        <v>0</v>
      </c>
      <c r="AQ46" s="12">
        <f t="shared" si="15"/>
        <v>0</v>
      </c>
      <c r="AR46" s="12">
        <f t="shared" si="16"/>
        <v>0</v>
      </c>
      <c r="AS46" s="12"/>
      <c r="AT46" s="12"/>
    </row>
    <row r="47" spans="1:46">
      <c r="A47" s="8">
        <f t="shared" si="17"/>
        <v>36</v>
      </c>
      <c r="B47" s="38">
        <f t="shared" si="18"/>
        <v>46173</v>
      </c>
      <c r="C47" s="8">
        <f t="shared" si="0"/>
        <v>2026</v>
      </c>
      <c r="D47" s="12">
        <f t="shared" si="19"/>
        <v>9432.0799275208137</v>
      </c>
      <c r="E47" s="12">
        <f t="shared" si="20"/>
        <v>415.16710452708014</v>
      </c>
      <c r="F47" s="12">
        <f t="shared" si="1"/>
        <v>70.740599456406102</v>
      </c>
      <c r="G47" s="12">
        <f t="shared" si="2"/>
        <v>344.42650507067401</v>
      </c>
      <c r="H47" s="12">
        <f t="shared" si="3"/>
        <v>9087.6534224501393</v>
      </c>
      <c r="J47" s="8">
        <f t="shared" si="21"/>
        <v>36</v>
      </c>
      <c r="K47" s="38">
        <f t="shared" si="22"/>
        <v>45716</v>
      </c>
      <c r="L47" s="8">
        <f t="shared" si="4"/>
        <v>2025</v>
      </c>
      <c r="M47" s="12">
        <f t="shared" si="23"/>
        <v>3541.6666666666624</v>
      </c>
      <c r="N47" s="12">
        <f t="shared" si="24"/>
        <v>71.180555555555515</v>
      </c>
      <c r="O47" s="12">
        <f t="shared" si="5"/>
        <v>29.513888888888854</v>
      </c>
      <c r="P47" s="12">
        <f t="shared" si="6"/>
        <v>41.666666666666664</v>
      </c>
      <c r="Q47" s="12">
        <f t="shared" si="7"/>
        <v>3499.9999999999959</v>
      </c>
      <c r="S47" s="8">
        <f t="shared" si="25"/>
        <v>36</v>
      </c>
      <c r="T47" s="38">
        <f t="shared" si="26"/>
        <v>44712</v>
      </c>
      <c r="U47" s="8">
        <f t="shared" si="8"/>
        <v>2022</v>
      </c>
      <c r="V47" s="12">
        <f t="shared" si="27"/>
        <v>27771.030254546546</v>
      </c>
      <c r="W47" s="12">
        <f t="shared" si="28"/>
        <v>232.58968068566236</v>
      </c>
      <c r="X47" s="12">
        <f t="shared" si="9"/>
        <v>161.99767648485485</v>
      </c>
      <c r="Y47" s="12">
        <f t="shared" si="10"/>
        <v>70.592004200807509</v>
      </c>
      <c r="Z47" s="12">
        <f t="shared" si="11"/>
        <v>27700.438250345738</v>
      </c>
      <c r="AA47" s="12"/>
      <c r="AB47" s="8">
        <f t="shared" si="29"/>
        <v>36</v>
      </c>
      <c r="AC47" s="38">
        <f t="shared" si="30"/>
        <v>1096</v>
      </c>
      <c r="AD47" s="8">
        <f t="shared" si="12"/>
        <v>1902</v>
      </c>
      <c r="AE47" s="12">
        <f t="shared" si="31"/>
        <v>0</v>
      </c>
      <c r="AF47" s="12">
        <f t="shared" si="32"/>
        <v>0</v>
      </c>
      <c r="AG47" s="12">
        <f t="shared" si="33"/>
        <v>0</v>
      </c>
      <c r="AH47" s="12">
        <f t="shared" si="34"/>
        <v>0</v>
      </c>
      <c r="AI47" s="12">
        <f t="shared" si="35"/>
        <v>0</v>
      </c>
      <c r="AJ47" s="12"/>
      <c r="AK47" s="8">
        <f t="shared" si="36"/>
        <v>36</v>
      </c>
      <c r="AL47" s="38">
        <f t="shared" si="37"/>
        <v>1096</v>
      </c>
      <c r="AM47" s="8">
        <f t="shared" si="13"/>
        <v>1902</v>
      </c>
      <c r="AN47" s="12">
        <f t="shared" si="38"/>
        <v>0</v>
      </c>
      <c r="AO47" s="12">
        <f t="shared" si="39"/>
        <v>0</v>
      </c>
      <c r="AP47" s="12">
        <f t="shared" si="14"/>
        <v>0</v>
      </c>
      <c r="AQ47" s="12">
        <f t="shared" si="15"/>
        <v>0</v>
      </c>
      <c r="AR47" s="12">
        <f t="shared" si="16"/>
        <v>0</v>
      </c>
      <c r="AS47" s="12"/>
      <c r="AT47" s="12"/>
    </row>
    <row r="48" spans="1:46">
      <c r="A48" s="8">
        <f t="shared" si="17"/>
        <v>37</v>
      </c>
      <c r="B48" s="38">
        <f t="shared" si="18"/>
        <v>46203</v>
      </c>
      <c r="C48" s="8">
        <f t="shared" si="0"/>
        <v>2026</v>
      </c>
      <c r="D48" s="12">
        <f t="shared" si="19"/>
        <v>9087.6534224501393</v>
      </c>
      <c r="E48" s="12">
        <f t="shared" si="20"/>
        <v>415.16710452708014</v>
      </c>
      <c r="F48" s="12">
        <f t="shared" si="1"/>
        <v>68.157400668376042</v>
      </c>
      <c r="G48" s="12">
        <f t="shared" si="2"/>
        <v>347.00970385870409</v>
      </c>
      <c r="H48" s="12">
        <f t="shared" si="3"/>
        <v>8740.6437185914347</v>
      </c>
      <c r="J48" s="8">
        <f t="shared" si="21"/>
        <v>37</v>
      </c>
      <c r="K48" s="38">
        <f t="shared" si="22"/>
        <v>45747</v>
      </c>
      <c r="L48" s="8">
        <f t="shared" si="4"/>
        <v>2025</v>
      </c>
      <c r="M48" s="12">
        <f t="shared" si="23"/>
        <v>3499.9999999999959</v>
      </c>
      <c r="N48" s="12">
        <f t="shared" si="24"/>
        <v>70.8333333333333</v>
      </c>
      <c r="O48" s="12">
        <f t="shared" si="5"/>
        <v>29.166666666666632</v>
      </c>
      <c r="P48" s="12">
        <f t="shared" si="6"/>
        <v>41.666666666666664</v>
      </c>
      <c r="Q48" s="12">
        <f t="shared" si="7"/>
        <v>3458.3333333333294</v>
      </c>
      <c r="S48" s="8">
        <f t="shared" si="25"/>
        <v>37</v>
      </c>
      <c r="T48" s="38">
        <f t="shared" si="26"/>
        <v>44742</v>
      </c>
      <c r="U48" s="8">
        <f t="shared" si="8"/>
        <v>2022</v>
      </c>
      <c r="V48" s="12">
        <f t="shared" si="27"/>
        <v>27700.438250345738</v>
      </c>
      <c r="W48" s="12">
        <f t="shared" si="28"/>
        <v>232.58968068566236</v>
      </c>
      <c r="X48" s="12">
        <f t="shared" si="9"/>
        <v>161.58588979368349</v>
      </c>
      <c r="Y48" s="12">
        <f t="shared" si="10"/>
        <v>71.003790891978866</v>
      </c>
      <c r="Z48" s="12">
        <f t="shared" si="11"/>
        <v>27629.434459453758</v>
      </c>
      <c r="AA48" s="12"/>
      <c r="AB48" s="8">
        <f t="shared" si="29"/>
        <v>37</v>
      </c>
      <c r="AC48" s="38">
        <f t="shared" si="30"/>
        <v>1127</v>
      </c>
      <c r="AD48" s="8">
        <f t="shared" si="12"/>
        <v>1903</v>
      </c>
      <c r="AE48" s="12">
        <f t="shared" si="31"/>
        <v>0</v>
      </c>
      <c r="AF48" s="12">
        <f t="shared" si="32"/>
        <v>0</v>
      </c>
      <c r="AG48" s="12">
        <f t="shared" si="33"/>
        <v>0</v>
      </c>
      <c r="AH48" s="12">
        <f t="shared" si="34"/>
        <v>0</v>
      </c>
      <c r="AI48" s="12">
        <f t="shared" si="35"/>
        <v>0</v>
      </c>
      <c r="AJ48" s="12"/>
      <c r="AK48" s="8">
        <f t="shared" si="36"/>
        <v>37</v>
      </c>
      <c r="AL48" s="38">
        <f t="shared" si="37"/>
        <v>1127</v>
      </c>
      <c r="AM48" s="8">
        <f t="shared" si="13"/>
        <v>1903</v>
      </c>
      <c r="AN48" s="12">
        <f t="shared" si="38"/>
        <v>0</v>
      </c>
      <c r="AO48" s="12">
        <f t="shared" si="39"/>
        <v>0</v>
      </c>
      <c r="AP48" s="12">
        <f t="shared" si="14"/>
        <v>0</v>
      </c>
      <c r="AQ48" s="12">
        <f t="shared" si="15"/>
        <v>0</v>
      </c>
      <c r="AR48" s="12">
        <f t="shared" si="16"/>
        <v>0</v>
      </c>
      <c r="AS48" s="12"/>
      <c r="AT48" s="12"/>
    </row>
    <row r="49" spans="1:46">
      <c r="A49" s="8">
        <f t="shared" si="17"/>
        <v>38</v>
      </c>
      <c r="B49" s="38">
        <f t="shared" si="18"/>
        <v>46234</v>
      </c>
      <c r="C49" s="8">
        <f t="shared" si="0"/>
        <v>2026</v>
      </c>
      <c r="D49" s="12">
        <f t="shared" si="19"/>
        <v>8740.6437185914347</v>
      </c>
      <c r="E49" s="12">
        <f t="shared" si="20"/>
        <v>415.16710452708014</v>
      </c>
      <c r="F49" s="12">
        <f t="shared" si="1"/>
        <v>65.554827889435757</v>
      </c>
      <c r="G49" s="12">
        <f t="shared" si="2"/>
        <v>349.61227663764441</v>
      </c>
      <c r="H49" s="12">
        <f t="shared" si="3"/>
        <v>8391.0314419537899</v>
      </c>
      <c r="J49" s="8">
        <f t="shared" si="21"/>
        <v>38</v>
      </c>
      <c r="K49" s="38">
        <f t="shared" si="22"/>
        <v>45777</v>
      </c>
      <c r="L49" s="8">
        <f t="shared" si="4"/>
        <v>2025</v>
      </c>
      <c r="M49" s="12">
        <f t="shared" si="23"/>
        <v>3458.3333333333294</v>
      </c>
      <c r="N49" s="12">
        <f t="shared" si="24"/>
        <v>70.486111111111072</v>
      </c>
      <c r="O49" s="12">
        <f t="shared" si="5"/>
        <v>28.819444444444411</v>
      </c>
      <c r="P49" s="12">
        <f t="shared" si="6"/>
        <v>41.666666666666664</v>
      </c>
      <c r="Q49" s="12">
        <f t="shared" si="7"/>
        <v>3416.6666666666629</v>
      </c>
      <c r="S49" s="8">
        <f t="shared" si="25"/>
        <v>38</v>
      </c>
      <c r="T49" s="38">
        <f t="shared" si="26"/>
        <v>44773</v>
      </c>
      <c r="U49" s="8">
        <f t="shared" si="8"/>
        <v>2022</v>
      </c>
      <c r="V49" s="12">
        <f t="shared" si="27"/>
        <v>27629.434459453758</v>
      </c>
      <c r="W49" s="12">
        <f t="shared" si="28"/>
        <v>232.58968068566236</v>
      </c>
      <c r="X49" s="12">
        <f t="shared" si="9"/>
        <v>161.17170101348026</v>
      </c>
      <c r="Y49" s="12">
        <f t="shared" si="10"/>
        <v>71.417979672182099</v>
      </c>
      <c r="Z49" s="12">
        <f t="shared" si="11"/>
        <v>27558.016479781574</v>
      </c>
      <c r="AA49" s="12"/>
      <c r="AB49" s="8">
        <f t="shared" si="29"/>
        <v>38</v>
      </c>
      <c r="AC49" s="38">
        <f t="shared" si="30"/>
        <v>1155</v>
      </c>
      <c r="AD49" s="8">
        <f t="shared" si="12"/>
        <v>1903</v>
      </c>
      <c r="AE49" s="12">
        <f t="shared" si="31"/>
        <v>0</v>
      </c>
      <c r="AF49" s="12">
        <f t="shared" si="32"/>
        <v>0</v>
      </c>
      <c r="AG49" s="12">
        <f t="shared" si="33"/>
        <v>0</v>
      </c>
      <c r="AH49" s="12">
        <f t="shared" si="34"/>
        <v>0</v>
      </c>
      <c r="AI49" s="12">
        <f t="shared" si="35"/>
        <v>0</v>
      </c>
      <c r="AJ49" s="12"/>
      <c r="AK49" s="8">
        <f t="shared" si="36"/>
        <v>38</v>
      </c>
      <c r="AL49" s="38">
        <f t="shared" si="37"/>
        <v>1155</v>
      </c>
      <c r="AM49" s="8">
        <f t="shared" si="13"/>
        <v>1903</v>
      </c>
      <c r="AN49" s="12">
        <f t="shared" si="38"/>
        <v>0</v>
      </c>
      <c r="AO49" s="12">
        <f t="shared" si="39"/>
        <v>0</v>
      </c>
      <c r="AP49" s="12">
        <f t="shared" si="14"/>
        <v>0</v>
      </c>
      <c r="AQ49" s="12">
        <f t="shared" si="15"/>
        <v>0</v>
      </c>
      <c r="AR49" s="12">
        <f t="shared" si="16"/>
        <v>0</v>
      </c>
      <c r="AS49" s="12"/>
      <c r="AT49" s="12"/>
    </row>
    <row r="50" spans="1:46">
      <c r="A50" s="8">
        <f t="shared" si="17"/>
        <v>39</v>
      </c>
      <c r="B50" s="38">
        <f t="shared" si="18"/>
        <v>46265</v>
      </c>
      <c r="C50" s="8">
        <f t="shared" si="0"/>
        <v>2026</v>
      </c>
      <c r="D50" s="12">
        <f t="shared" si="19"/>
        <v>8391.0314419537899</v>
      </c>
      <c r="E50" s="12">
        <f t="shared" si="20"/>
        <v>415.16710452708014</v>
      </c>
      <c r="F50" s="12">
        <f t="shared" si="1"/>
        <v>62.932735814653419</v>
      </c>
      <c r="G50" s="12">
        <f t="shared" si="2"/>
        <v>352.23436871242671</v>
      </c>
      <c r="H50" s="12">
        <f t="shared" si="3"/>
        <v>8038.7970732413633</v>
      </c>
      <c r="J50" s="8">
        <f t="shared" si="21"/>
        <v>39</v>
      </c>
      <c r="K50" s="38">
        <f t="shared" si="22"/>
        <v>45808</v>
      </c>
      <c r="L50" s="8">
        <f t="shared" si="4"/>
        <v>2025</v>
      </c>
      <c r="M50" s="12">
        <f t="shared" si="23"/>
        <v>3416.6666666666629</v>
      </c>
      <c r="N50" s="12">
        <f t="shared" si="24"/>
        <v>70.138888888888857</v>
      </c>
      <c r="O50" s="12">
        <f t="shared" si="5"/>
        <v>28.472222222222189</v>
      </c>
      <c r="P50" s="12">
        <f t="shared" si="6"/>
        <v>41.666666666666664</v>
      </c>
      <c r="Q50" s="12">
        <f t="shared" si="7"/>
        <v>3374.9999999999964</v>
      </c>
      <c r="S50" s="8">
        <f t="shared" si="25"/>
        <v>39</v>
      </c>
      <c r="T50" s="38">
        <f t="shared" si="26"/>
        <v>44804</v>
      </c>
      <c r="U50" s="8">
        <f t="shared" si="8"/>
        <v>2022</v>
      </c>
      <c r="V50" s="12">
        <f t="shared" si="27"/>
        <v>27558.016479781574</v>
      </c>
      <c r="W50" s="12">
        <f t="shared" si="28"/>
        <v>232.58968068566236</v>
      </c>
      <c r="X50" s="12">
        <f t="shared" si="9"/>
        <v>160.75509613205918</v>
      </c>
      <c r="Y50" s="12">
        <f t="shared" si="10"/>
        <v>71.834584553603179</v>
      </c>
      <c r="Z50" s="12">
        <f t="shared" si="11"/>
        <v>27486.181895227972</v>
      </c>
      <c r="AA50" s="12"/>
      <c r="AB50" s="8">
        <f t="shared" si="29"/>
        <v>39</v>
      </c>
      <c r="AC50" s="38">
        <f t="shared" si="30"/>
        <v>1186</v>
      </c>
      <c r="AD50" s="8">
        <f t="shared" si="12"/>
        <v>1903</v>
      </c>
      <c r="AE50" s="12">
        <f t="shared" si="31"/>
        <v>0</v>
      </c>
      <c r="AF50" s="12">
        <f t="shared" si="32"/>
        <v>0</v>
      </c>
      <c r="AG50" s="12">
        <f t="shared" si="33"/>
        <v>0</v>
      </c>
      <c r="AH50" s="12">
        <f t="shared" si="34"/>
        <v>0</v>
      </c>
      <c r="AI50" s="12">
        <f t="shared" si="35"/>
        <v>0</v>
      </c>
      <c r="AJ50" s="12"/>
      <c r="AK50" s="8">
        <f t="shared" si="36"/>
        <v>39</v>
      </c>
      <c r="AL50" s="38">
        <f t="shared" si="37"/>
        <v>1186</v>
      </c>
      <c r="AM50" s="8">
        <f t="shared" si="13"/>
        <v>1903</v>
      </c>
      <c r="AN50" s="12">
        <f t="shared" si="38"/>
        <v>0</v>
      </c>
      <c r="AO50" s="12">
        <f t="shared" si="39"/>
        <v>0</v>
      </c>
      <c r="AP50" s="12">
        <f t="shared" si="14"/>
        <v>0</v>
      </c>
      <c r="AQ50" s="12">
        <f t="shared" si="15"/>
        <v>0</v>
      </c>
      <c r="AR50" s="12">
        <f t="shared" si="16"/>
        <v>0</v>
      </c>
      <c r="AS50" s="12"/>
      <c r="AT50" s="12"/>
    </row>
    <row r="51" spans="1:46">
      <c r="A51" s="8">
        <f t="shared" si="17"/>
        <v>40</v>
      </c>
      <c r="B51" s="38">
        <f t="shared" si="18"/>
        <v>46295</v>
      </c>
      <c r="C51" s="8">
        <f t="shared" si="0"/>
        <v>2026</v>
      </c>
      <c r="D51" s="12">
        <f t="shared" si="19"/>
        <v>8038.7970732413633</v>
      </c>
      <c r="E51" s="12">
        <f t="shared" si="20"/>
        <v>415.16710452708014</v>
      </c>
      <c r="F51" s="12">
        <f t="shared" si="1"/>
        <v>60.290978049310219</v>
      </c>
      <c r="G51" s="12">
        <f t="shared" si="2"/>
        <v>354.8761264777699</v>
      </c>
      <c r="H51" s="12">
        <f t="shared" si="3"/>
        <v>7683.9209467635937</v>
      </c>
      <c r="J51" s="8">
        <f t="shared" si="21"/>
        <v>40</v>
      </c>
      <c r="K51" s="38">
        <f t="shared" si="22"/>
        <v>45838</v>
      </c>
      <c r="L51" s="8">
        <f t="shared" si="4"/>
        <v>2025</v>
      </c>
      <c r="M51" s="12">
        <f t="shared" si="23"/>
        <v>3374.9999999999964</v>
      </c>
      <c r="N51" s="12">
        <f t="shared" si="24"/>
        <v>69.791666666666629</v>
      </c>
      <c r="O51" s="12">
        <f t="shared" si="5"/>
        <v>28.124999999999968</v>
      </c>
      <c r="P51" s="12">
        <f t="shared" si="6"/>
        <v>41.666666666666664</v>
      </c>
      <c r="Q51" s="12">
        <f t="shared" si="7"/>
        <v>3333.3333333333298</v>
      </c>
      <c r="S51" s="8">
        <f t="shared" si="25"/>
        <v>40</v>
      </c>
      <c r="T51" s="38">
        <f t="shared" si="26"/>
        <v>44834</v>
      </c>
      <c r="U51" s="8">
        <f t="shared" si="8"/>
        <v>2022</v>
      </c>
      <c r="V51" s="12">
        <f t="shared" si="27"/>
        <v>27486.181895227972</v>
      </c>
      <c r="W51" s="12">
        <f t="shared" si="28"/>
        <v>232.58968068566236</v>
      </c>
      <c r="X51" s="12">
        <f t="shared" si="9"/>
        <v>160.33606105549651</v>
      </c>
      <c r="Y51" s="12">
        <f t="shared" si="10"/>
        <v>72.253619630165844</v>
      </c>
      <c r="Z51" s="12">
        <f t="shared" si="11"/>
        <v>27413.928275597806</v>
      </c>
      <c r="AA51" s="12"/>
      <c r="AB51" s="8">
        <f t="shared" si="29"/>
        <v>40</v>
      </c>
      <c r="AC51" s="38">
        <f t="shared" si="30"/>
        <v>1216</v>
      </c>
      <c r="AD51" s="8">
        <f t="shared" si="12"/>
        <v>1903</v>
      </c>
      <c r="AE51" s="12">
        <f t="shared" si="31"/>
        <v>0</v>
      </c>
      <c r="AF51" s="12">
        <f t="shared" si="32"/>
        <v>0</v>
      </c>
      <c r="AG51" s="12">
        <f t="shared" si="33"/>
        <v>0</v>
      </c>
      <c r="AH51" s="12">
        <f t="shared" si="34"/>
        <v>0</v>
      </c>
      <c r="AI51" s="12">
        <f t="shared" si="35"/>
        <v>0</v>
      </c>
      <c r="AJ51" s="12"/>
      <c r="AK51" s="8">
        <f t="shared" si="36"/>
        <v>40</v>
      </c>
      <c r="AL51" s="38">
        <f t="shared" si="37"/>
        <v>1216</v>
      </c>
      <c r="AM51" s="8">
        <f t="shared" si="13"/>
        <v>1903</v>
      </c>
      <c r="AN51" s="12">
        <f t="shared" si="38"/>
        <v>0</v>
      </c>
      <c r="AO51" s="12">
        <f t="shared" si="39"/>
        <v>0</v>
      </c>
      <c r="AP51" s="12">
        <f t="shared" si="14"/>
        <v>0</v>
      </c>
      <c r="AQ51" s="12">
        <f t="shared" si="15"/>
        <v>0</v>
      </c>
      <c r="AR51" s="12">
        <f t="shared" si="16"/>
        <v>0</v>
      </c>
      <c r="AS51" s="12"/>
      <c r="AT51" s="12"/>
    </row>
    <row r="52" spans="1:46">
      <c r="A52" s="8">
        <f t="shared" si="17"/>
        <v>41</v>
      </c>
      <c r="B52" s="38">
        <f t="shared" si="18"/>
        <v>46326</v>
      </c>
      <c r="C52" s="8">
        <f t="shared" si="0"/>
        <v>2026</v>
      </c>
      <c r="D52" s="12">
        <f t="shared" si="19"/>
        <v>7683.9209467635937</v>
      </c>
      <c r="E52" s="12">
        <f t="shared" si="20"/>
        <v>415.16710452708014</v>
      </c>
      <c r="F52" s="12">
        <f t="shared" si="1"/>
        <v>57.629407100726951</v>
      </c>
      <c r="G52" s="12">
        <f t="shared" si="2"/>
        <v>357.53769742635319</v>
      </c>
      <c r="H52" s="12">
        <f t="shared" si="3"/>
        <v>7326.3832493372402</v>
      </c>
      <c r="J52" s="8">
        <f t="shared" si="21"/>
        <v>41</v>
      </c>
      <c r="K52" s="38">
        <f t="shared" si="22"/>
        <v>45869</v>
      </c>
      <c r="L52" s="8">
        <f t="shared" si="4"/>
        <v>2025</v>
      </c>
      <c r="M52" s="12">
        <f t="shared" si="23"/>
        <v>3333.3333333333298</v>
      </c>
      <c r="N52" s="12">
        <f t="shared" si="24"/>
        <v>69.444444444444414</v>
      </c>
      <c r="O52" s="12">
        <f t="shared" si="5"/>
        <v>27.777777777777747</v>
      </c>
      <c r="P52" s="12">
        <f t="shared" si="6"/>
        <v>41.666666666666664</v>
      </c>
      <c r="Q52" s="12">
        <f t="shared" si="7"/>
        <v>3291.6666666666633</v>
      </c>
      <c r="S52" s="8">
        <f t="shared" si="25"/>
        <v>41</v>
      </c>
      <c r="T52" s="38">
        <f t="shared" si="26"/>
        <v>44865</v>
      </c>
      <c r="U52" s="8">
        <f t="shared" si="8"/>
        <v>2022</v>
      </c>
      <c r="V52" s="12">
        <f t="shared" si="27"/>
        <v>27413.928275597806</v>
      </c>
      <c r="W52" s="12">
        <f t="shared" si="28"/>
        <v>232.58968068566236</v>
      </c>
      <c r="X52" s="12">
        <f t="shared" si="9"/>
        <v>159.91458160765387</v>
      </c>
      <c r="Y52" s="12">
        <f t="shared" si="10"/>
        <v>72.675099078008486</v>
      </c>
      <c r="Z52" s="12">
        <f t="shared" si="11"/>
        <v>27341.253176519796</v>
      </c>
      <c r="AA52" s="12"/>
      <c r="AB52" s="8">
        <f t="shared" si="29"/>
        <v>41</v>
      </c>
      <c r="AC52" s="38">
        <f t="shared" si="30"/>
        <v>1247</v>
      </c>
      <c r="AD52" s="8">
        <f t="shared" si="12"/>
        <v>1903</v>
      </c>
      <c r="AE52" s="12">
        <f t="shared" si="31"/>
        <v>0</v>
      </c>
      <c r="AF52" s="12">
        <f t="shared" si="32"/>
        <v>0</v>
      </c>
      <c r="AG52" s="12">
        <f t="shared" si="33"/>
        <v>0</v>
      </c>
      <c r="AH52" s="12">
        <f t="shared" si="34"/>
        <v>0</v>
      </c>
      <c r="AI52" s="12">
        <f t="shared" si="35"/>
        <v>0</v>
      </c>
      <c r="AJ52" s="12"/>
      <c r="AK52" s="8">
        <f t="shared" si="36"/>
        <v>41</v>
      </c>
      <c r="AL52" s="38">
        <f t="shared" si="37"/>
        <v>1247</v>
      </c>
      <c r="AM52" s="8">
        <f t="shared" si="13"/>
        <v>1903</v>
      </c>
      <c r="AN52" s="12">
        <f t="shared" si="38"/>
        <v>0</v>
      </c>
      <c r="AO52" s="12">
        <f t="shared" si="39"/>
        <v>0</v>
      </c>
      <c r="AP52" s="12">
        <f t="shared" si="14"/>
        <v>0</v>
      </c>
      <c r="AQ52" s="12">
        <f t="shared" si="15"/>
        <v>0</v>
      </c>
      <c r="AR52" s="12">
        <f t="shared" si="16"/>
        <v>0</v>
      </c>
      <c r="AS52" s="12"/>
      <c r="AT52" s="12"/>
    </row>
    <row r="53" spans="1:46">
      <c r="A53" s="8">
        <f t="shared" si="17"/>
        <v>42</v>
      </c>
      <c r="B53" s="38">
        <f t="shared" si="18"/>
        <v>46356</v>
      </c>
      <c r="C53" s="8">
        <f t="shared" si="0"/>
        <v>2026</v>
      </c>
      <c r="D53" s="12">
        <f t="shared" si="19"/>
        <v>7326.3832493372402</v>
      </c>
      <c r="E53" s="12">
        <f t="shared" si="20"/>
        <v>415.16710452708014</v>
      </c>
      <c r="F53" s="12">
        <f t="shared" si="1"/>
        <v>54.947874370029297</v>
      </c>
      <c r="G53" s="12">
        <f t="shared" si="2"/>
        <v>360.21923015705084</v>
      </c>
      <c r="H53" s="12">
        <f t="shared" si="3"/>
        <v>6966.1640191801889</v>
      </c>
      <c r="J53" s="8">
        <f t="shared" si="21"/>
        <v>42</v>
      </c>
      <c r="K53" s="38">
        <f t="shared" si="22"/>
        <v>45900</v>
      </c>
      <c r="L53" s="8">
        <f t="shared" si="4"/>
        <v>2025</v>
      </c>
      <c r="M53" s="12">
        <f t="shared" si="23"/>
        <v>3291.6666666666633</v>
      </c>
      <c r="N53" s="12">
        <f t="shared" si="24"/>
        <v>69.0972222222222</v>
      </c>
      <c r="O53" s="12">
        <f t="shared" si="5"/>
        <v>27.430555555555529</v>
      </c>
      <c r="P53" s="12">
        <f t="shared" si="6"/>
        <v>41.666666666666664</v>
      </c>
      <c r="Q53" s="12">
        <f t="shared" si="7"/>
        <v>3249.9999999999968</v>
      </c>
      <c r="S53" s="8">
        <f t="shared" si="25"/>
        <v>42</v>
      </c>
      <c r="T53" s="38">
        <f t="shared" si="26"/>
        <v>44895</v>
      </c>
      <c r="U53" s="8">
        <f t="shared" si="8"/>
        <v>2022</v>
      </c>
      <c r="V53" s="12">
        <f t="shared" si="27"/>
        <v>27341.253176519796</v>
      </c>
      <c r="W53" s="12">
        <f t="shared" si="28"/>
        <v>232.58968068566236</v>
      </c>
      <c r="X53" s="12">
        <f t="shared" si="9"/>
        <v>159.49064352969881</v>
      </c>
      <c r="Y53" s="12">
        <f t="shared" si="10"/>
        <v>73.099037155963543</v>
      </c>
      <c r="Z53" s="12">
        <f t="shared" si="11"/>
        <v>27268.154139363833</v>
      </c>
      <c r="AA53" s="12"/>
      <c r="AB53" s="8">
        <f t="shared" si="29"/>
        <v>42</v>
      </c>
      <c r="AC53" s="38">
        <f t="shared" si="30"/>
        <v>1277</v>
      </c>
      <c r="AD53" s="8">
        <f t="shared" si="12"/>
        <v>1903</v>
      </c>
      <c r="AE53" s="12">
        <f t="shared" si="31"/>
        <v>0</v>
      </c>
      <c r="AF53" s="12">
        <f t="shared" si="32"/>
        <v>0</v>
      </c>
      <c r="AG53" s="12">
        <f t="shared" si="33"/>
        <v>0</v>
      </c>
      <c r="AH53" s="12">
        <f t="shared" si="34"/>
        <v>0</v>
      </c>
      <c r="AI53" s="12">
        <f t="shared" si="35"/>
        <v>0</v>
      </c>
      <c r="AJ53" s="12"/>
      <c r="AK53" s="8">
        <f t="shared" si="36"/>
        <v>42</v>
      </c>
      <c r="AL53" s="38">
        <f t="shared" si="37"/>
        <v>1277</v>
      </c>
      <c r="AM53" s="8">
        <f t="shared" si="13"/>
        <v>1903</v>
      </c>
      <c r="AN53" s="12">
        <f t="shared" si="38"/>
        <v>0</v>
      </c>
      <c r="AO53" s="12">
        <f t="shared" si="39"/>
        <v>0</v>
      </c>
      <c r="AP53" s="12">
        <f t="shared" si="14"/>
        <v>0</v>
      </c>
      <c r="AQ53" s="12">
        <f t="shared" si="15"/>
        <v>0</v>
      </c>
      <c r="AR53" s="12">
        <f t="shared" si="16"/>
        <v>0</v>
      </c>
      <c r="AS53" s="12"/>
      <c r="AT53" s="12"/>
    </row>
    <row r="54" spans="1:46">
      <c r="A54" s="8">
        <f t="shared" si="17"/>
        <v>43</v>
      </c>
      <c r="B54" s="38">
        <f t="shared" si="18"/>
        <v>46387</v>
      </c>
      <c r="C54" s="8">
        <f t="shared" si="0"/>
        <v>2026</v>
      </c>
      <c r="D54" s="12">
        <f t="shared" si="19"/>
        <v>6966.1640191801889</v>
      </c>
      <c r="E54" s="12">
        <f t="shared" si="20"/>
        <v>415.16710452708014</v>
      </c>
      <c r="F54" s="12">
        <f t="shared" si="1"/>
        <v>52.246230143851413</v>
      </c>
      <c r="G54" s="12">
        <f t="shared" si="2"/>
        <v>362.92087438322875</v>
      </c>
      <c r="H54" s="12">
        <f t="shared" si="3"/>
        <v>6603.2431447969602</v>
      </c>
      <c r="J54" s="8">
        <f t="shared" si="21"/>
        <v>43</v>
      </c>
      <c r="K54" s="38">
        <f t="shared" si="22"/>
        <v>45930</v>
      </c>
      <c r="L54" s="8">
        <f t="shared" si="4"/>
        <v>2025</v>
      </c>
      <c r="M54" s="12">
        <f t="shared" si="23"/>
        <v>3249.9999999999968</v>
      </c>
      <c r="N54" s="12">
        <f t="shared" si="24"/>
        <v>68.749999999999972</v>
      </c>
      <c r="O54" s="12">
        <f t="shared" si="5"/>
        <v>27.083333333333307</v>
      </c>
      <c r="P54" s="12">
        <f t="shared" si="6"/>
        <v>41.666666666666664</v>
      </c>
      <c r="Q54" s="12">
        <f t="shared" si="7"/>
        <v>3208.3333333333303</v>
      </c>
      <c r="S54" s="8">
        <f t="shared" si="25"/>
        <v>43</v>
      </c>
      <c r="T54" s="38">
        <f t="shared" si="26"/>
        <v>44926</v>
      </c>
      <c r="U54" s="8">
        <f t="shared" si="8"/>
        <v>2022</v>
      </c>
      <c r="V54" s="12">
        <f t="shared" si="27"/>
        <v>27268.154139363833</v>
      </c>
      <c r="W54" s="12">
        <f t="shared" si="28"/>
        <v>232.58968068566236</v>
      </c>
      <c r="X54" s="12">
        <f t="shared" si="9"/>
        <v>159.06423247962238</v>
      </c>
      <c r="Y54" s="12">
        <f t="shared" si="10"/>
        <v>73.525448206039982</v>
      </c>
      <c r="Z54" s="12">
        <f t="shared" si="11"/>
        <v>27194.628691157792</v>
      </c>
      <c r="AA54" s="12"/>
      <c r="AB54" s="8">
        <f t="shared" si="29"/>
        <v>43</v>
      </c>
      <c r="AC54" s="38">
        <f t="shared" si="30"/>
        <v>1308</v>
      </c>
      <c r="AD54" s="8">
        <f t="shared" si="12"/>
        <v>1903</v>
      </c>
      <c r="AE54" s="12">
        <f t="shared" si="31"/>
        <v>0</v>
      </c>
      <c r="AF54" s="12">
        <f t="shared" si="32"/>
        <v>0</v>
      </c>
      <c r="AG54" s="12">
        <f t="shared" si="33"/>
        <v>0</v>
      </c>
      <c r="AH54" s="12">
        <f t="shared" si="34"/>
        <v>0</v>
      </c>
      <c r="AI54" s="12">
        <f t="shared" si="35"/>
        <v>0</v>
      </c>
      <c r="AJ54" s="12"/>
      <c r="AK54" s="8">
        <f t="shared" si="36"/>
        <v>43</v>
      </c>
      <c r="AL54" s="38">
        <f t="shared" si="37"/>
        <v>1308</v>
      </c>
      <c r="AM54" s="8">
        <f t="shared" si="13"/>
        <v>1903</v>
      </c>
      <c r="AN54" s="12">
        <f t="shared" si="38"/>
        <v>0</v>
      </c>
      <c r="AO54" s="12">
        <f t="shared" si="39"/>
        <v>0</v>
      </c>
      <c r="AP54" s="12">
        <f t="shared" si="14"/>
        <v>0</v>
      </c>
      <c r="AQ54" s="12">
        <f t="shared" si="15"/>
        <v>0</v>
      </c>
      <c r="AR54" s="12">
        <f t="shared" si="16"/>
        <v>0</v>
      </c>
      <c r="AS54" s="12"/>
      <c r="AT54" s="12"/>
    </row>
    <row r="55" spans="1:46">
      <c r="A55" s="8">
        <f t="shared" si="17"/>
        <v>44</v>
      </c>
      <c r="B55" s="38">
        <f t="shared" si="18"/>
        <v>46418</v>
      </c>
      <c r="C55" s="8">
        <f t="shared" si="0"/>
        <v>2027</v>
      </c>
      <c r="D55" s="12">
        <f t="shared" si="19"/>
        <v>6603.2431447969602</v>
      </c>
      <c r="E55" s="12">
        <f t="shared" si="20"/>
        <v>415.16710452708014</v>
      </c>
      <c r="F55" s="12">
        <f t="shared" si="1"/>
        <v>49.5243235859772</v>
      </c>
      <c r="G55" s="12">
        <f t="shared" si="2"/>
        <v>365.64278094110296</v>
      </c>
      <c r="H55" s="12">
        <f t="shared" si="3"/>
        <v>6237.6003638558577</v>
      </c>
      <c r="J55" s="8">
        <f t="shared" si="21"/>
        <v>44</v>
      </c>
      <c r="K55" s="38">
        <f t="shared" si="22"/>
        <v>45961</v>
      </c>
      <c r="L55" s="8">
        <f t="shared" si="4"/>
        <v>2025</v>
      </c>
      <c r="M55" s="12">
        <f t="shared" si="23"/>
        <v>3208.3333333333303</v>
      </c>
      <c r="N55" s="12">
        <f t="shared" si="24"/>
        <v>68.402777777777743</v>
      </c>
      <c r="O55" s="12">
        <f t="shared" si="5"/>
        <v>26.736111111111086</v>
      </c>
      <c r="P55" s="12">
        <f t="shared" si="6"/>
        <v>41.666666666666664</v>
      </c>
      <c r="Q55" s="12">
        <f t="shared" si="7"/>
        <v>3166.6666666666638</v>
      </c>
      <c r="S55" s="8">
        <f t="shared" si="25"/>
        <v>44</v>
      </c>
      <c r="T55" s="38">
        <f t="shared" si="26"/>
        <v>44957</v>
      </c>
      <c r="U55" s="8">
        <f t="shared" si="8"/>
        <v>2023</v>
      </c>
      <c r="V55" s="12">
        <f t="shared" si="27"/>
        <v>27194.628691157792</v>
      </c>
      <c r="W55" s="12">
        <f t="shared" si="28"/>
        <v>232.58968068566236</v>
      </c>
      <c r="X55" s="12">
        <f t="shared" si="9"/>
        <v>158.63533403175379</v>
      </c>
      <c r="Y55" s="12">
        <f t="shared" si="10"/>
        <v>73.954346653908573</v>
      </c>
      <c r="Z55" s="12">
        <f t="shared" si="11"/>
        <v>27120.674344503885</v>
      </c>
      <c r="AA55" s="12"/>
      <c r="AB55" s="8">
        <f t="shared" si="29"/>
        <v>44</v>
      </c>
      <c r="AC55" s="38">
        <f t="shared" si="30"/>
        <v>1339</v>
      </c>
      <c r="AD55" s="8">
        <f t="shared" si="12"/>
        <v>1903</v>
      </c>
      <c r="AE55" s="12">
        <f t="shared" si="31"/>
        <v>0</v>
      </c>
      <c r="AF55" s="12">
        <f t="shared" si="32"/>
        <v>0</v>
      </c>
      <c r="AG55" s="12">
        <f t="shared" si="33"/>
        <v>0</v>
      </c>
      <c r="AH55" s="12">
        <f t="shared" si="34"/>
        <v>0</v>
      </c>
      <c r="AI55" s="12">
        <f t="shared" si="35"/>
        <v>0</v>
      </c>
      <c r="AJ55" s="12"/>
      <c r="AK55" s="8">
        <f t="shared" si="36"/>
        <v>44</v>
      </c>
      <c r="AL55" s="38">
        <f t="shared" si="37"/>
        <v>1339</v>
      </c>
      <c r="AM55" s="8">
        <f t="shared" si="13"/>
        <v>1903</v>
      </c>
      <c r="AN55" s="12">
        <f t="shared" si="38"/>
        <v>0</v>
      </c>
      <c r="AO55" s="12">
        <f t="shared" si="39"/>
        <v>0</v>
      </c>
      <c r="AP55" s="12">
        <f t="shared" si="14"/>
        <v>0</v>
      </c>
      <c r="AQ55" s="12">
        <f t="shared" si="15"/>
        <v>0</v>
      </c>
      <c r="AR55" s="12">
        <f t="shared" si="16"/>
        <v>0</v>
      </c>
      <c r="AS55" s="12"/>
      <c r="AT55" s="12"/>
    </row>
    <row r="56" spans="1:46">
      <c r="A56" s="8">
        <f t="shared" si="17"/>
        <v>45</v>
      </c>
      <c r="B56" s="38">
        <f t="shared" si="18"/>
        <v>46446</v>
      </c>
      <c r="C56" s="8">
        <f t="shared" si="0"/>
        <v>2027</v>
      </c>
      <c r="D56" s="12">
        <f t="shared" si="19"/>
        <v>6237.6003638558577</v>
      </c>
      <c r="E56" s="12">
        <f t="shared" si="20"/>
        <v>415.16710452708014</v>
      </c>
      <c r="F56" s="12">
        <f t="shared" si="1"/>
        <v>46.782002728918933</v>
      </c>
      <c r="G56" s="12">
        <f t="shared" si="2"/>
        <v>368.3851017981612</v>
      </c>
      <c r="H56" s="12">
        <f t="shared" si="3"/>
        <v>5869.2152620576962</v>
      </c>
      <c r="J56" s="8">
        <f t="shared" si="21"/>
        <v>45</v>
      </c>
      <c r="K56" s="38">
        <f t="shared" si="22"/>
        <v>45991</v>
      </c>
      <c r="L56" s="8">
        <f t="shared" si="4"/>
        <v>2025</v>
      </c>
      <c r="M56" s="12">
        <f t="shared" si="23"/>
        <v>3166.6666666666638</v>
      </c>
      <c r="N56" s="12">
        <f t="shared" si="24"/>
        <v>68.055555555555529</v>
      </c>
      <c r="O56" s="12">
        <f t="shared" si="5"/>
        <v>26.388888888888864</v>
      </c>
      <c r="P56" s="12">
        <f t="shared" si="6"/>
        <v>41.666666666666664</v>
      </c>
      <c r="Q56" s="12">
        <f t="shared" si="7"/>
        <v>3124.9999999999973</v>
      </c>
      <c r="S56" s="8">
        <f t="shared" si="25"/>
        <v>45</v>
      </c>
      <c r="T56" s="38">
        <f t="shared" si="26"/>
        <v>44985</v>
      </c>
      <c r="U56" s="8">
        <f t="shared" si="8"/>
        <v>2023</v>
      </c>
      <c r="V56" s="12">
        <f t="shared" si="27"/>
        <v>27120.674344503885</v>
      </c>
      <c r="W56" s="12">
        <f t="shared" si="28"/>
        <v>232.58968068566236</v>
      </c>
      <c r="X56" s="12">
        <f t="shared" si="9"/>
        <v>158.20393367627267</v>
      </c>
      <c r="Y56" s="12">
        <f t="shared" si="10"/>
        <v>74.385747009389689</v>
      </c>
      <c r="Z56" s="12">
        <f t="shared" si="11"/>
        <v>27046.288597494495</v>
      </c>
      <c r="AA56" s="12"/>
      <c r="AB56" s="8">
        <f t="shared" si="29"/>
        <v>45</v>
      </c>
      <c r="AC56" s="38">
        <f t="shared" si="30"/>
        <v>1369</v>
      </c>
      <c r="AD56" s="8">
        <f t="shared" si="12"/>
        <v>1903</v>
      </c>
      <c r="AE56" s="12">
        <f t="shared" si="31"/>
        <v>0</v>
      </c>
      <c r="AF56" s="12">
        <f t="shared" si="32"/>
        <v>0</v>
      </c>
      <c r="AG56" s="12">
        <f t="shared" si="33"/>
        <v>0</v>
      </c>
      <c r="AH56" s="12">
        <f t="shared" si="34"/>
        <v>0</v>
      </c>
      <c r="AI56" s="12">
        <f t="shared" si="35"/>
        <v>0</v>
      </c>
      <c r="AJ56" s="12"/>
      <c r="AK56" s="8">
        <f t="shared" si="36"/>
        <v>45</v>
      </c>
      <c r="AL56" s="38">
        <f t="shared" si="37"/>
        <v>1369</v>
      </c>
      <c r="AM56" s="8">
        <f t="shared" si="13"/>
        <v>1903</v>
      </c>
      <c r="AN56" s="12">
        <f t="shared" si="38"/>
        <v>0</v>
      </c>
      <c r="AO56" s="12">
        <f t="shared" si="39"/>
        <v>0</v>
      </c>
      <c r="AP56" s="12">
        <f t="shared" si="14"/>
        <v>0</v>
      </c>
      <c r="AQ56" s="12">
        <f t="shared" si="15"/>
        <v>0</v>
      </c>
      <c r="AR56" s="12">
        <f t="shared" si="16"/>
        <v>0</v>
      </c>
      <c r="AS56" s="12"/>
      <c r="AT56" s="12"/>
    </row>
    <row r="57" spans="1:46">
      <c r="A57" s="8">
        <f t="shared" si="17"/>
        <v>46</v>
      </c>
      <c r="B57" s="38">
        <f t="shared" si="18"/>
        <v>46477</v>
      </c>
      <c r="C57" s="8">
        <f t="shared" si="0"/>
        <v>2027</v>
      </c>
      <c r="D57" s="12">
        <f t="shared" si="19"/>
        <v>5869.2152620576962</v>
      </c>
      <c r="E57" s="12">
        <f t="shared" si="20"/>
        <v>415.16710452708014</v>
      </c>
      <c r="F57" s="12">
        <f t="shared" si="1"/>
        <v>44.019114465432722</v>
      </c>
      <c r="G57" s="12">
        <f t="shared" si="2"/>
        <v>371.14799006164742</v>
      </c>
      <c r="H57" s="12">
        <f t="shared" si="3"/>
        <v>5498.0672719960485</v>
      </c>
      <c r="J57" s="8">
        <f t="shared" si="21"/>
        <v>46</v>
      </c>
      <c r="K57" s="38">
        <f t="shared" si="22"/>
        <v>46022</v>
      </c>
      <c r="L57" s="8">
        <f t="shared" si="4"/>
        <v>2025</v>
      </c>
      <c r="M57" s="12">
        <f t="shared" si="23"/>
        <v>3124.9999999999973</v>
      </c>
      <c r="N57" s="12">
        <f t="shared" si="24"/>
        <v>67.708333333333314</v>
      </c>
      <c r="O57" s="12">
        <f t="shared" si="5"/>
        <v>26.041666666666643</v>
      </c>
      <c r="P57" s="12">
        <f t="shared" si="6"/>
        <v>41.666666666666664</v>
      </c>
      <c r="Q57" s="12">
        <f t="shared" si="7"/>
        <v>3083.3333333333308</v>
      </c>
      <c r="S57" s="8">
        <f t="shared" si="25"/>
        <v>46</v>
      </c>
      <c r="T57" s="38">
        <f t="shared" si="26"/>
        <v>45016</v>
      </c>
      <c r="U57" s="8">
        <f t="shared" si="8"/>
        <v>2023</v>
      </c>
      <c r="V57" s="12">
        <f t="shared" si="27"/>
        <v>27046.288597494495</v>
      </c>
      <c r="W57" s="12">
        <f t="shared" si="28"/>
        <v>232.58968068566236</v>
      </c>
      <c r="X57" s="12">
        <f t="shared" si="9"/>
        <v>157.77001681871789</v>
      </c>
      <c r="Y57" s="12">
        <f t="shared" si="10"/>
        <v>74.819663866944467</v>
      </c>
      <c r="Z57" s="12">
        <f t="shared" si="11"/>
        <v>26971.468933627551</v>
      </c>
      <c r="AA57" s="12"/>
      <c r="AB57" s="8">
        <f t="shared" si="29"/>
        <v>46</v>
      </c>
      <c r="AC57" s="38">
        <f t="shared" si="30"/>
        <v>1400</v>
      </c>
      <c r="AD57" s="8">
        <f t="shared" si="12"/>
        <v>1903</v>
      </c>
      <c r="AE57" s="12">
        <f t="shared" si="31"/>
        <v>0</v>
      </c>
      <c r="AF57" s="12">
        <f t="shared" si="32"/>
        <v>0</v>
      </c>
      <c r="AG57" s="12">
        <f t="shared" si="33"/>
        <v>0</v>
      </c>
      <c r="AH57" s="12">
        <f t="shared" si="34"/>
        <v>0</v>
      </c>
      <c r="AI57" s="12">
        <f t="shared" si="35"/>
        <v>0</v>
      </c>
      <c r="AJ57" s="12"/>
      <c r="AK57" s="8">
        <f t="shared" si="36"/>
        <v>46</v>
      </c>
      <c r="AL57" s="38">
        <f t="shared" si="37"/>
        <v>1400</v>
      </c>
      <c r="AM57" s="8">
        <f t="shared" si="13"/>
        <v>1903</v>
      </c>
      <c r="AN57" s="12">
        <f t="shared" si="38"/>
        <v>0</v>
      </c>
      <c r="AO57" s="12">
        <f t="shared" si="39"/>
        <v>0</v>
      </c>
      <c r="AP57" s="12">
        <f t="shared" si="14"/>
        <v>0</v>
      </c>
      <c r="AQ57" s="12">
        <f t="shared" si="15"/>
        <v>0</v>
      </c>
      <c r="AR57" s="12">
        <f t="shared" si="16"/>
        <v>0</v>
      </c>
      <c r="AS57" s="12"/>
      <c r="AT57" s="12"/>
    </row>
    <row r="58" spans="1:46">
      <c r="A58" s="8">
        <f t="shared" si="17"/>
        <v>47</v>
      </c>
      <c r="B58" s="38">
        <f t="shared" si="18"/>
        <v>46507</v>
      </c>
      <c r="C58" s="8">
        <f t="shared" si="0"/>
        <v>2027</v>
      </c>
      <c r="D58" s="12">
        <f t="shared" si="19"/>
        <v>5498.0672719960485</v>
      </c>
      <c r="E58" s="12">
        <f t="shared" si="20"/>
        <v>415.16710452708014</v>
      </c>
      <c r="F58" s="12">
        <f t="shared" si="1"/>
        <v>41.235504539970364</v>
      </c>
      <c r="G58" s="12">
        <f t="shared" si="2"/>
        <v>373.93159998710979</v>
      </c>
      <c r="H58" s="12">
        <f t="shared" si="3"/>
        <v>5124.1356720089389</v>
      </c>
      <c r="J58" s="8">
        <f t="shared" si="21"/>
        <v>47</v>
      </c>
      <c r="K58" s="38">
        <f t="shared" si="22"/>
        <v>46053</v>
      </c>
      <c r="L58" s="8">
        <f t="shared" si="4"/>
        <v>2026</v>
      </c>
      <c r="M58" s="12">
        <f t="shared" si="23"/>
        <v>3083.3333333333308</v>
      </c>
      <c r="N58" s="12">
        <f t="shared" si="24"/>
        <v>67.361111111111086</v>
      </c>
      <c r="O58" s="12">
        <f t="shared" si="5"/>
        <v>25.694444444444422</v>
      </c>
      <c r="P58" s="12">
        <f t="shared" si="6"/>
        <v>41.666666666666664</v>
      </c>
      <c r="Q58" s="12">
        <f t="shared" si="7"/>
        <v>3041.6666666666642</v>
      </c>
      <c r="S58" s="8">
        <f t="shared" si="25"/>
        <v>47</v>
      </c>
      <c r="T58" s="38">
        <f t="shared" si="26"/>
        <v>45046</v>
      </c>
      <c r="U58" s="8">
        <f t="shared" si="8"/>
        <v>2023</v>
      </c>
      <c r="V58" s="12">
        <f t="shared" si="27"/>
        <v>26971.468933627551</v>
      </c>
      <c r="W58" s="12">
        <f t="shared" si="28"/>
        <v>232.58968068566236</v>
      </c>
      <c r="X58" s="12">
        <f t="shared" si="9"/>
        <v>157.33356877949404</v>
      </c>
      <c r="Y58" s="12">
        <f t="shared" si="10"/>
        <v>75.256111906168314</v>
      </c>
      <c r="Z58" s="12">
        <f t="shared" si="11"/>
        <v>26896.212821721383</v>
      </c>
      <c r="AA58" s="12"/>
      <c r="AB58" s="8">
        <f t="shared" si="29"/>
        <v>47</v>
      </c>
      <c r="AC58" s="38">
        <f t="shared" si="30"/>
        <v>1430</v>
      </c>
      <c r="AD58" s="8">
        <f t="shared" si="12"/>
        <v>1903</v>
      </c>
      <c r="AE58" s="12">
        <f t="shared" si="31"/>
        <v>0</v>
      </c>
      <c r="AF58" s="12">
        <f t="shared" si="32"/>
        <v>0</v>
      </c>
      <c r="AG58" s="12">
        <f t="shared" si="33"/>
        <v>0</v>
      </c>
      <c r="AH58" s="12">
        <f t="shared" si="34"/>
        <v>0</v>
      </c>
      <c r="AI58" s="12">
        <f t="shared" si="35"/>
        <v>0</v>
      </c>
      <c r="AJ58" s="12"/>
      <c r="AK58" s="8">
        <f t="shared" si="36"/>
        <v>47</v>
      </c>
      <c r="AL58" s="38">
        <f t="shared" si="37"/>
        <v>1430</v>
      </c>
      <c r="AM58" s="8">
        <f t="shared" si="13"/>
        <v>1903</v>
      </c>
      <c r="AN58" s="12">
        <f t="shared" si="38"/>
        <v>0</v>
      </c>
      <c r="AO58" s="12">
        <f t="shared" si="39"/>
        <v>0</v>
      </c>
      <c r="AP58" s="12">
        <f t="shared" si="14"/>
        <v>0</v>
      </c>
      <c r="AQ58" s="12">
        <f t="shared" si="15"/>
        <v>0</v>
      </c>
      <c r="AR58" s="12">
        <f t="shared" si="16"/>
        <v>0</v>
      </c>
      <c r="AS58" s="12"/>
      <c r="AT58" s="12"/>
    </row>
    <row r="59" spans="1:46">
      <c r="A59" s="8">
        <f t="shared" si="17"/>
        <v>48</v>
      </c>
      <c r="B59" s="38">
        <f t="shared" si="18"/>
        <v>46538</v>
      </c>
      <c r="C59" s="8">
        <f t="shared" si="0"/>
        <v>2027</v>
      </c>
      <c r="D59" s="12">
        <f t="shared" si="19"/>
        <v>5124.1356720089389</v>
      </c>
      <c r="E59" s="12">
        <f t="shared" si="20"/>
        <v>415.16710452708014</v>
      </c>
      <c r="F59" s="12">
        <f t="shared" si="1"/>
        <v>38.431017540067039</v>
      </c>
      <c r="G59" s="12">
        <f t="shared" si="2"/>
        <v>376.7360869870131</v>
      </c>
      <c r="H59" s="12">
        <f t="shared" si="3"/>
        <v>4747.3995850219253</v>
      </c>
      <c r="J59" s="8">
        <f t="shared" si="21"/>
        <v>48</v>
      </c>
      <c r="K59" s="38">
        <f t="shared" si="22"/>
        <v>46081</v>
      </c>
      <c r="L59" s="8">
        <f t="shared" si="4"/>
        <v>2026</v>
      </c>
      <c r="M59" s="12">
        <f t="shared" si="23"/>
        <v>3041.6666666666642</v>
      </c>
      <c r="N59" s="12">
        <f t="shared" si="24"/>
        <v>67.013888888888857</v>
      </c>
      <c r="O59" s="12">
        <f t="shared" si="5"/>
        <v>25.3472222222222</v>
      </c>
      <c r="P59" s="12">
        <f t="shared" si="6"/>
        <v>41.666666666666664</v>
      </c>
      <c r="Q59" s="12">
        <f t="shared" si="7"/>
        <v>2999.9999999999977</v>
      </c>
      <c r="S59" s="8">
        <f t="shared" si="25"/>
        <v>48</v>
      </c>
      <c r="T59" s="38">
        <f t="shared" si="26"/>
        <v>45077</v>
      </c>
      <c r="U59" s="8">
        <f t="shared" si="8"/>
        <v>2023</v>
      </c>
      <c r="V59" s="12">
        <f t="shared" si="27"/>
        <v>26896.212821721383</v>
      </c>
      <c r="W59" s="12">
        <f t="shared" si="28"/>
        <v>232.58968068566236</v>
      </c>
      <c r="X59" s="12">
        <f t="shared" si="9"/>
        <v>156.89457479337474</v>
      </c>
      <c r="Y59" s="12">
        <f t="shared" si="10"/>
        <v>75.695105892287614</v>
      </c>
      <c r="Z59" s="12">
        <f t="shared" si="11"/>
        <v>26820.517715829097</v>
      </c>
      <c r="AA59" s="12"/>
      <c r="AB59" s="8">
        <f t="shared" si="29"/>
        <v>48</v>
      </c>
      <c r="AC59" s="38">
        <f t="shared" si="30"/>
        <v>1461</v>
      </c>
      <c r="AD59" s="8">
        <f t="shared" si="12"/>
        <v>1903</v>
      </c>
      <c r="AE59" s="12">
        <f t="shared" si="31"/>
        <v>0</v>
      </c>
      <c r="AF59" s="12">
        <f t="shared" si="32"/>
        <v>0</v>
      </c>
      <c r="AG59" s="12">
        <f t="shared" si="33"/>
        <v>0</v>
      </c>
      <c r="AH59" s="12">
        <f t="shared" si="34"/>
        <v>0</v>
      </c>
      <c r="AI59" s="12">
        <f t="shared" si="35"/>
        <v>0</v>
      </c>
      <c r="AJ59" s="12"/>
      <c r="AK59" s="8">
        <f t="shared" si="36"/>
        <v>48</v>
      </c>
      <c r="AL59" s="38">
        <f t="shared" si="37"/>
        <v>1461</v>
      </c>
      <c r="AM59" s="8">
        <f t="shared" si="13"/>
        <v>1903</v>
      </c>
      <c r="AN59" s="12">
        <f t="shared" si="38"/>
        <v>0</v>
      </c>
      <c r="AO59" s="12">
        <f t="shared" si="39"/>
        <v>0</v>
      </c>
      <c r="AP59" s="12">
        <f t="shared" si="14"/>
        <v>0</v>
      </c>
      <c r="AQ59" s="12">
        <f t="shared" si="15"/>
        <v>0</v>
      </c>
      <c r="AR59" s="12">
        <f t="shared" si="16"/>
        <v>0</v>
      </c>
      <c r="AS59" s="12"/>
      <c r="AT59" s="12"/>
    </row>
    <row r="60" spans="1:46">
      <c r="A60" s="8">
        <f t="shared" si="17"/>
        <v>49</v>
      </c>
      <c r="B60" s="38">
        <f t="shared" si="18"/>
        <v>46568</v>
      </c>
      <c r="C60" s="8">
        <f t="shared" si="0"/>
        <v>2027</v>
      </c>
      <c r="D60" s="12">
        <f t="shared" si="19"/>
        <v>4747.3995850219253</v>
      </c>
      <c r="E60" s="12">
        <f t="shared" si="20"/>
        <v>415.16710452708014</v>
      </c>
      <c r="F60" s="12">
        <f t="shared" si="1"/>
        <v>35.605496887664437</v>
      </c>
      <c r="G60" s="12">
        <f t="shared" si="2"/>
        <v>379.56160763941568</v>
      </c>
      <c r="H60" s="12">
        <f t="shared" si="3"/>
        <v>4367.83797738251</v>
      </c>
      <c r="J60" s="8">
        <f t="shared" si="21"/>
        <v>49</v>
      </c>
      <c r="K60" s="38">
        <f t="shared" si="22"/>
        <v>46112</v>
      </c>
      <c r="L60" s="8">
        <f t="shared" si="4"/>
        <v>2026</v>
      </c>
      <c r="M60" s="12">
        <f t="shared" si="23"/>
        <v>2999.9999999999977</v>
      </c>
      <c r="N60" s="12">
        <f t="shared" si="24"/>
        <v>66.666666666666643</v>
      </c>
      <c r="O60" s="12">
        <f t="shared" si="5"/>
        <v>24.999999999999982</v>
      </c>
      <c r="P60" s="12">
        <f t="shared" si="6"/>
        <v>41.666666666666664</v>
      </c>
      <c r="Q60" s="12">
        <f t="shared" si="7"/>
        <v>2958.3333333333312</v>
      </c>
      <c r="S60" s="8">
        <f t="shared" si="25"/>
        <v>49</v>
      </c>
      <c r="T60" s="38">
        <f t="shared" si="26"/>
        <v>45107</v>
      </c>
      <c r="U60" s="8">
        <f t="shared" si="8"/>
        <v>2023</v>
      </c>
      <c r="V60" s="12">
        <f t="shared" si="27"/>
        <v>26820.517715829097</v>
      </c>
      <c r="W60" s="12">
        <f t="shared" si="28"/>
        <v>232.58968068566236</v>
      </c>
      <c r="X60" s="12">
        <f t="shared" si="9"/>
        <v>156.45302000900307</v>
      </c>
      <c r="Y60" s="12">
        <f t="shared" si="10"/>
        <v>76.136660676659289</v>
      </c>
      <c r="Z60" s="12">
        <f t="shared" si="11"/>
        <v>26744.381055152437</v>
      </c>
      <c r="AA60" s="12"/>
      <c r="AB60" s="8">
        <f t="shared" si="29"/>
        <v>49</v>
      </c>
      <c r="AC60" s="38">
        <f t="shared" si="30"/>
        <v>1492</v>
      </c>
      <c r="AD60" s="8">
        <f t="shared" si="12"/>
        <v>1904</v>
      </c>
      <c r="AE60" s="12">
        <f t="shared" si="31"/>
        <v>0</v>
      </c>
      <c r="AF60" s="12">
        <f t="shared" si="32"/>
        <v>0</v>
      </c>
      <c r="AG60" s="12">
        <f t="shared" si="33"/>
        <v>0</v>
      </c>
      <c r="AH60" s="12">
        <f t="shared" si="34"/>
        <v>0</v>
      </c>
      <c r="AI60" s="12">
        <f t="shared" si="35"/>
        <v>0</v>
      </c>
      <c r="AJ60" s="12"/>
      <c r="AK60" s="8">
        <f t="shared" si="36"/>
        <v>49</v>
      </c>
      <c r="AL60" s="38">
        <f t="shared" si="37"/>
        <v>1492</v>
      </c>
      <c r="AM60" s="8">
        <f t="shared" si="13"/>
        <v>1904</v>
      </c>
      <c r="AN60" s="12">
        <f t="shared" si="38"/>
        <v>0</v>
      </c>
      <c r="AO60" s="12">
        <f t="shared" si="39"/>
        <v>0</v>
      </c>
      <c r="AP60" s="12">
        <f t="shared" si="14"/>
        <v>0</v>
      </c>
      <c r="AQ60" s="12">
        <f t="shared" si="15"/>
        <v>0</v>
      </c>
      <c r="AR60" s="12">
        <f t="shared" si="16"/>
        <v>0</v>
      </c>
      <c r="AS60" s="12"/>
      <c r="AT60" s="12"/>
    </row>
    <row r="61" spans="1:46">
      <c r="A61" s="8">
        <f t="shared" si="17"/>
        <v>50</v>
      </c>
      <c r="B61" s="38">
        <f t="shared" si="18"/>
        <v>46599</v>
      </c>
      <c r="C61" s="8">
        <f t="shared" si="0"/>
        <v>2027</v>
      </c>
      <c r="D61" s="12">
        <f t="shared" si="19"/>
        <v>4367.83797738251</v>
      </c>
      <c r="E61" s="12">
        <f t="shared" si="20"/>
        <v>415.16710452708014</v>
      </c>
      <c r="F61" s="12">
        <f t="shared" si="1"/>
        <v>32.758784830368825</v>
      </c>
      <c r="G61" s="12">
        <f t="shared" si="2"/>
        <v>382.40831969671132</v>
      </c>
      <c r="H61" s="12">
        <f t="shared" si="3"/>
        <v>3985.4296576857987</v>
      </c>
      <c r="J61" s="8">
        <f t="shared" si="21"/>
        <v>50</v>
      </c>
      <c r="K61" s="38">
        <f t="shared" si="22"/>
        <v>46142</v>
      </c>
      <c r="L61" s="8">
        <f t="shared" si="4"/>
        <v>2026</v>
      </c>
      <c r="M61" s="12">
        <f t="shared" si="23"/>
        <v>2958.3333333333312</v>
      </c>
      <c r="N61" s="12">
        <f t="shared" si="24"/>
        <v>66.319444444444429</v>
      </c>
      <c r="O61" s="12">
        <f t="shared" si="5"/>
        <v>24.652777777777761</v>
      </c>
      <c r="P61" s="12">
        <f t="shared" si="6"/>
        <v>41.666666666666664</v>
      </c>
      <c r="Q61" s="12">
        <f t="shared" si="7"/>
        <v>2916.6666666666647</v>
      </c>
      <c r="S61" s="8">
        <f t="shared" si="25"/>
        <v>50</v>
      </c>
      <c r="T61" s="38">
        <f t="shared" si="26"/>
        <v>45138</v>
      </c>
      <c r="U61" s="8">
        <f t="shared" si="8"/>
        <v>2023</v>
      </c>
      <c r="V61" s="12">
        <f t="shared" si="27"/>
        <v>26744.381055152437</v>
      </c>
      <c r="W61" s="12">
        <f t="shared" si="28"/>
        <v>232.58968068566236</v>
      </c>
      <c r="X61" s="12">
        <f t="shared" si="9"/>
        <v>156.00888948838923</v>
      </c>
      <c r="Y61" s="12">
        <f t="shared" si="10"/>
        <v>76.580791197273129</v>
      </c>
      <c r="Z61" s="12">
        <f t="shared" si="11"/>
        <v>26667.800263955163</v>
      </c>
      <c r="AA61" s="12"/>
      <c r="AB61" s="8">
        <f t="shared" si="29"/>
        <v>50</v>
      </c>
      <c r="AC61" s="38">
        <f t="shared" si="30"/>
        <v>1521</v>
      </c>
      <c r="AD61" s="8">
        <f t="shared" si="12"/>
        <v>1904</v>
      </c>
      <c r="AE61" s="12">
        <f t="shared" si="31"/>
        <v>0</v>
      </c>
      <c r="AF61" s="12">
        <f t="shared" si="32"/>
        <v>0</v>
      </c>
      <c r="AG61" s="12">
        <f t="shared" si="33"/>
        <v>0</v>
      </c>
      <c r="AH61" s="12">
        <f t="shared" si="34"/>
        <v>0</v>
      </c>
      <c r="AI61" s="12">
        <f t="shared" si="35"/>
        <v>0</v>
      </c>
      <c r="AJ61" s="12"/>
      <c r="AK61" s="8">
        <f t="shared" si="36"/>
        <v>50</v>
      </c>
      <c r="AL61" s="38">
        <f t="shared" si="37"/>
        <v>1521</v>
      </c>
      <c r="AM61" s="8">
        <f t="shared" si="13"/>
        <v>1904</v>
      </c>
      <c r="AN61" s="12">
        <f t="shared" si="38"/>
        <v>0</v>
      </c>
      <c r="AO61" s="12">
        <f t="shared" si="39"/>
        <v>0</v>
      </c>
      <c r="AP61" s="12">
        <f t="shared" si="14"/>
        <v>0</v>
      </c>
      <c r="AQ61" s="12">
        <f t="shared" si="15"/>
        <v>0</v>
      </c>
      <c r="AR61" s="12">
        <f t="shared" si="16"/>
        <v>0</v>
      </c>
      <c r="AS61" s="12"/>
      <c r="AT61" s="12"/>
    </row>
    <row r="62" spans="1:46">
      <c r="A62" s="8">
        <f t="shared" si="17"/>
        <v>51</v>
      </c>
      <c r="B62" s="38">
        <f t="shared" si="18"/>
        <v>46630</v>
      </c>
      <c r="C62" s="8">
        <f t="shared" si="0"/>
        <v>2027</v>
      </c>
      <c r="D62" s="12">
        <f t="shared" si="19"/>
        <v>3985.4296576857987</v>
      </c>
      <c r="E62" s="12">
        <f t="shared" si="20"/>
        <v>415.16710452708014</v>
      </c>
      <c r="F62" s="12">
        <f t="shared" si="1"/>
        <v>29.890722432643489</v>
      </c>
      <c r="G62" s="12">
        <f t="shared" si="2"/>
        <v>385.27638209443666</v>
      </c>
      <c r="H62" s="12">
        <f t="shared" si="3"/>
        <v>3600.1532755913622</v>
      </c>
      <c r="J62" s="8">
        <f t="shared" si="21"/>
        <v>51</v>
      </c>
      <c r="K62" s="38">
        <f t="shared" si="22"/>
        <v>46173</v>
      </c>
      <c r="L62" s="8">
        <f t="shared" si="4"/>
        <v>2026</v>
      </c>
      <c r="M62" s="12">
        <f t="shared" si="23"/>
        <v>2916.6666666666647</v>
      </c>
      <c r="N62" s="12">
        <f t="shared" si="24"/>
        <v>65.9722222222222</v>
      </c>
      <c r="O62" s="12">
        <f t="shared" si="5"/>
        <v>24.305555555555539</v>
      </c>
      <c r="P62" s="12">
        <f t="shared" si="6"/>
        <v>41.666666666666664</v>
      </c>
      <c r="Q62" s="12">
        <f t="shared" si="7"/>
        <v>2874.9999999999982</v>
      </c>
      <c r="S62" s="8">
        <f t="shared" si="25"/>
        <v>51</v>
      </c>
      <c r="T62" s="38">
        <f t="shared" si="26"/>
        <v>45169</v>
      </c>
      <c r="U62" s="8">
        <f t="shared" si="8"/>
        <v>2023</v>
      </c>
      <c r="V62" s="12">
        <f t="shared" si="27"/>
        <v>26667.800263955163</v>
      </c>
      <c r="W62" s="12">
        <f t="shared" si="28"/>
        <v>232.58968068566236</v>
      </c>
      <c r="X62" s="12">
        <f t="shared" si="9"/>
        <v>155.56216820640512</v>
      </c>
      <c r="Y62" s="12">
        <f t="shared" si="10"/>
        <v>77.02751247925724</v>
      </c>
      <c r="Z62" s="12">
        <f t="shared" si="11"/>
        <v>26590.772751475906</v>
      </c>
      <c r="AA62" s="12"/>
      <c r="AB62" s="8">
        <f t="shared" si="29"/>
        <v>51</v>
      </c>
      <c r="AC62" s="38">
        <f t="shared" si="30"/>
        <v>1552</v>
      </c>
      <c r="AD62" s="8">
        <f t="shared" si="12"/>
        <v>1904</v>
      </c>
      <c r="AE62" s="12">
        <f t="shared" si="31"/>
        <v>0</v>
      </c>
      <c r="AF62" s="12">
        <f t="shared" si="32"/>
        <v>0</v>
      </c>
      <c r="AG62" s="12">
        <f t="shared" si="33"/>
        <v>0</v>
      </c>
      <c r="AH62" s="12">
        <f t="shared" si="34"/>
        <v>0</v>
      </c>
      <c r="AI62" s="12">
        <f t="shared" si="35"/>
        <v>0</v>
      </c>
      <c r="AJ62" s="12"/>
      <c r="AK62" s="8">
        <f t="shared" si="36"/>
        <v>51</v>
      </c>
      <c r="AL62" s="38">
        <f t="shared" si="37"/>
        <v>1552</v>
      </c>
      <c r="AM62" s="8">
        <f t="shared" si="13"/>
        <v>1904</v>
      </c>
      <c r="AN62" s="12">
        <f t="shared" si="38"/>
        <v>0</v>
      </c>
      <c r="AO62" s="12">
        <f t="shared" si="39"/>
        <v>0</v>
      </c>
      <c r="AP62" s="12">
        <f t="shared" si="14"/>
        <v>0</v>
      </c>
      <c r="AQ62" s="12">
        <f t="shared" si="15"/>
        <v>0</v>
      </c>
      <c r="AR62" s="12">
        <f t="shared" si="16"/>
        <v>0</v>
      </c>
      <c r="AS62" s="12"/>
      <c r="AT62" s="12"/>
    </row>
    <row r="63" spans="1:46">
      <c r="A63" s="8">
        <f t="shared" si="17"/>
        <v>52</v>
      </c>
      <c r="B63" s="38">
        <f t="shared" si="18"/>
        <v>46660</v>
      </c>
      <c r="C63" s="8">
        <f t="shared" si="0"/>
        <v>2027</v>
      </c>
      <c r="D63" s="12">
        <f t="shared" si="19"/>
        <v>3600.1532755913622</v>
      </c>
      <c r="E63" s="12">
        <f t="shared" si="20"/>
        <v>415.16710452708014</v>
      </c>
      <c r="F63" s="12">
        <f t="shared" si="1"/>
        <v>27.001149566935215</v>
      </c>
      <c r="G63" s="12">
        <f t="shared" si="2"/>
        <v>388.16595496014492</v>
      </c>
      <c r="H63" s="12">
        <f t="shared" si="3"/>
        <v>3211.9873206312172</v>
      </c>
      <c r="J63" s="8">
        <f t="shared" si="21"/>
        <v>52</v>
      </c>
      <c r="K63" s="38">
        <f t="shared" si="22"/>
        <v>46203</v>
      </c>
      <c r="L63" s="8">
        <f t="shared" si="4"/>
        <v>2026</v>
      </c>
      <c r="M63" s="12">
        <f t="shared" si="23"/>
        <v>2874.9999999999982</v>
      </c>
      <c r="N63" s="12">
        <f t="shared" si="24"/>
        <v>65.624999999999986</v>
      </c>
      <c r="O63" s="12">
        <f t="shared" si="5"/>
        <v>23.958333333333318</v>
      </c>
      <c r="P63" s="12">
        <f t="shared" si="6"/>
        <v>41.666666666666664</v>
      </c>
      <c r="Q63" s="12">
        <f t="shared" si="7"/>
        <v>2833.3333333333317</v>
      </c>
      <c r="S63" s="8">
        <f t="shared" si="25"/>
        <v>52</v>
      </c>
      <c r="T63" s="38">
        <f t="shared" si="26"/>
        <v>45199</v>
      </c>
      <c r="U63" s="8">
        <f t="shared" si="8"/>
        <v>2023</v>
      </c>
      <c r="V63" s="12">
        <f t="shared" si="27"/>
        <v>26590.772751475906</v>
      </c>
      <c r="W63" s="12">
        <f t="shared" si="28"/>
        <v>232.58968068566236</v>
      </c>
      <c r="X63" s="12">
        <f t="shared" si="9"/>
        <v>155.11284105027613</v>
      </c>
      <c r="Y63" s="12">
        <f t="shared" si="10"/>
        <v>77.476839635386227</v>
      </c>
      <c r="Z63" s="12">
        <f t="shared" si="11"/>
        <v>26513.29591184052</v>
      </c>
      <c r="AA63" s="12"/>
      <c r="AB63" s="8">
        <f t="shared" si="29"/>
        <v>52</v>
      </c>
      <c r="AC63" s="38">
        <f t="shared" si="30"/>
        <v>1582</v>
      </c>
      <c r="AD63" s="8">
        <f t="shared" si="12"/>
        <v>1904</v>
      </c>
      <c r="AE63" s="12">
        <f t="shared" si="31"/>
        <v>0</v>
      </c>
      <c r="AF63" s="12">
        <f t="shared" si="32"/>
        <v>0</v>
      </c>
      <c r="AG63" s="12">
        <f t="shared" si="33"/>
        <v>0</v>
      </c>
      <c r="AH63" s="12">
        <f t="shared" si="34"/>
        <v>0</v>
      </c>
      <c r="AI63" s="12">
        <f t="shared" si="35"/>
        <v>0</v>
      </c>
      <c r="AJ63" s="12"/>
      <c r="AK63" s="8">
        <f t="shared" si="36"/>
        <v>52</v>
      </c>
      <c r="AL63" s="38">
        <f t="shared" si="37"/>
        <v>1582</v>
      </c>
      <c r="AM63" s="8">
        <f t="shared" si="13"/>
        <v>1904</v>
      </c>
      <c r="AN63" s="12">
        <f t="shared" si="38"/>
        <v>0</v>
      </c>
      <c r="AO63" s="12">
        <f t="shared" si="39"/>
        <v>0</v>
      </c>
      <c r="AP63" s="12">
        <f t="shared" si="14"/>
        <v>0</v>
      </c>
      <c r="AQ63" s="12">
        <f t="shared" si="15"/>
        <v>0</v>
      </c>
      <c r="AR63" s="12">
        <f t="shared" si="16"/>
        <v>0</v>
      </c>
      <c r="AS63" s="12"/>
      <c r="AT63" s="12"/>
    </row>
    <row r="64" spans="1:46">
      <c r="A64" s="8">
        <f t="shared" si="17"/>
        <v>53</v>
      </c>
      <c r="B64" s="38">
        <f t="shared" si="18"/>
        <v>46691</v>
      </c>
      <c r="C64" s="8">
        <f t="shared" si="0"/>
        <v>2027</v>
      </c>
      <c r="D64" s="12">
        <f t="shared" si="19"/>
        <v>3211.9873206312172</v>
      </c>
      <c r="E64" s="12">
        <f t="shared" si="20"/>
        <v>415.16710452708014</v>
      </c>
      <c r="F64" s="12">
        <f t="shared" si="1"/>
        <v>24.08990490473413</v>
      </c>
      <c r="G64" s="12">
        <f t="shared" si="2"/>
        <v>391.07719962234603</v>
      </c>
      <c r="H64" s="12">
        <f t="shared" si="3"/>
        <v>2820.9101210088711</v>
      </c>
      <c r="J64" s="8">
        <f t="shared" si="21"/>
        <v>53</v>
      </c>
      <c r="K64" s="38">
        <f t="shared" si="22"/>
        <v>46234</v>
      </c>
      <c r="L64" s="8">
        <f t="shared" si="4"/>
        <v>2026</v>
      </c>
      <c r="M64" s="12">
        <f t="shared" si="23"/>
        <v>2833.3333333333317</v>
      </c>
      <c r="N64" s="12">
        <f t="shared" si="24"/>
        <v>65.277777777777757</v>
      </c>
      <c r="O64" s="12">
        <f t="shared" si="5"/>
        <v>23.611111111111097</v>
      </c>
      <c r="P64" s="12">
        <f t="shared" si="6"/>
        <v>41.666666666666664</v>
      </c>
      <c r="Q64" s="12">
        <f t="shared" si="7"/>
        <v>2791.6666666666652</v>
      </c>
      <c r="S64" s="8">
        <f t="shared" si="25"/>
        <v>53</v>
      </c>
      <c r="T64" s="38">
        <f t="shared" si="26"/>
        <v>45230</v>
      </c>
      <c r="U64" s="8">
        <f t="shared" si="8"/>
        <v>2023</v>
      </c>
      <c r="V64" s="12">
        <f t="shared" si="27"/>
        <v>26513.29591184052</v>
      </c>
      <c r="W64" s="12">
        <f t="shared" si="28"/>
        <v>232.58968068566236</v>
      </c>
      <c r="X64" s="12">
        <f t="shared" si="9"/>
        <v>154.66089281906972</v>
      </c>
      <c r="Y64" s="12">
        <f t="shared" si="10"/>
        <v>77.928787866592643</v>
      </c>
      <c r="Z64" s="12">
        <f t="shared" si="11"/>
        <v>26435.367123973927</v>
      </c>
      <c r="AA64" s="12"/>
      <c r="AB64" s="8">
        <f t="shared" si="29"/>
        <v>53</v>
      </c>
      <c r="AC64" s="38">
        <f t="shared" si="30"/>
        <v>1613</v>
      </c>
      <c r="AD64" s="8">
        <f t="shared" si="12"/>
        <v>1904</v>
      </c>
      <c r="AE64" s="12">
        <f t="shared" si="31"/>
        <v>0</v>
      </c>
      <c r="AF64" s="12">
        <f t="shared" si="32"/>
        <v>0</v>
      </c>
      <c r="AG64" s="12">
        <f t="shared" si="33"/>
        <v>0</v>
      </c>
      <c r="AH64" s="12">
        <f t="shared" si="34"/>
        <v>0</v>
      </c>
      <c r="AI64" s="12">
        <f t="shared" si="35"/>
        <v>0</v>
      </c>
      <c r="AJ64" s="12"/>
      <c r="AK64" s="8">
        <f t="shared" si="36"/>
        <v>53</v>
      </c>
      <c r="AL64" s="38">
        <f t="shared" si="37"/>
        <v>1613</v>
      </c>
      <c r="AM64" s="8">
        <f t="shared" si="13"/>
        <v>1904</v>
      </c>
      <c r="AN64" s="12">
        <f t="shared" si="38"/>
        <v>0</v>
      </c>
      <c r="AO64" s="12">
        <f t="shared" si="39"/>
        <v>0</v>
      </c>
      <c r="AP64" s="12">
        <f t="shared" si="14"/>
        <v>0</v>
      </c>
      <c r="AQ64" s="12">
        <f t="shared" si="15"/>
        <v>0</v>
      </c>
      <c r="AR64" s="12">
        <f t="shared" si="16"/>
        <v>0</v>
      </c>
      <c r="AS64" s="12"/>
      <c r="AT64" s="12"/>
    </row>
    <row r="65" spans="1:46">
      <c r="A65" s="8">
        <f t="shared" si="17"/>
        <v>54</v>
      </c>
      <c r="B65" s="38">
        <f t="shared" si="18"/>
        <v>46721</v>
      </c>
      <c r="C65" s="8">
        <f t="shared" si="0"/>
        <v>2027</v>
      </c>
      <c r="D65" s="12">
        <f t="shared" si="19"/>
        <v>2820.9101210088711</v>
      </c>
      <c r="E65" s="12">
        <f t="shared" si="20"/>
        <v>415.16710452708014</v>
      </c>
      <c r="F65" s="12">
        <f t="shared" si="1"/>
        <v>21.156825907566532</v>
      </c>
      <c r="G65" s="12">
        <f t="shared" si="2"/>
        <v>394.0102786195136</v>
      </c>
      <c r="H65" s="12">
        <f t="shared" si="3"/>
        <v>2426.8998423893577</v>
      </c>
      <c r="J65" s="8">
        <f t="shared" si="21"/>
        <v>54</v>
      </c>
      <c r="K65" s="38">
        <f t="shared" si="22"/>
        <v>46265</v>
      </c>
      <c r="L65" s="8">
        <f t="shared" si="4"/>
        <v>2026</v>
      </c>
      <c r="M65" s="12">
        <f t="shared" si="23"/>
        <v>2791.6666666666652</v>
      </c>
      <c r="N65" s="12">
        <f t="shared" si="24"/>
        <v>64.930555555555543</v>
      </c>
      <c r="O65" s="12">
        <f t="shared" si="5"/>
        <v>23.263888888888875</v>
      </c>
      <c r="P65" s="12">
        <f t="shared" si="6"/>
        <v>41.666666666666664</v>
      </c>
      <c r="Q65" s="12">
        <f t="shared" si="7"/>
        <v>2749.9999999999986</v>
      </c>
      <c r="S65" s="8">
        <f t="shared" si="25"/>
        <v>54</v>
      </c>
      <c r="T65" s="38">
        <f t="shared" si="26"/>
        <v>45260</v>
      </c>
      <c r="U65" s="8">
        <f t="shared" si="8"/>
        <v>2023</v>
      </c>
      <c r="V65" s="12">
        <f t="shared" si="27"/>
        <v>26435.367123973927</v>
      </c>
      <c r="W65" s="12">
        <f t="shared" si="28"/>
        <v>232.58968068566236</v>
      </c>
      <c r="X65" s="12">
        <f t="shared" si="9"/>
        <v>154.20630822318125</v>
      </c>
      <c r="Y65" s="12">
        <f t="shared" si="10"/>
        <v>78.383372462481105</v>
      </c>
      <c r="Z65" s="12">
        <f t="shared" si="11"/>
        <v>26356.983751511445</v>
      </c>
      <c r="AA65" s="12"/>
      <c r="AB65" s="8">
        <f t="shared" si="29"/>
        <v>54</v>
      </c>
      <c r="AC65" s="38">
        <f t="shared" si="30"/>
        <v>1643</v>
      </c>
      <c r="AD65" s="8">
        <f t="shared" si="12"/>
        <v>1904</v>
      </c>
      <c r="AE65" s="12">
        <f t="shared" si="31"/>
        <v>0</v>
      </c>
      <c r="AF65" s="12">
        <f t="shared" si="32"/>
        <v>0</v>
      </c>
      <c r="AG65" s="12">
        <f t="shared" si="33"/>
        <v>0</v>
      </c>
      <c r="AH65" s="12">
        <f t="shared" si="34"/>
        <v>0</v>
      </c>
      <c r="AI65" s="12">
        <f t="shared" si="35"/>
        <v>0</v>
      </c>
      <c r="AJ65" s="12"/>
      <c r="AK65" s="8">
        <f t="shared" si="36"/>
        <v>54</v>
      </c>
      <c r="AL65" s="38">
        <f t="shared" si="37"/>
        <v>1643</v>
      </c>
      <c r="AM65" s="8">
        <f t="shared" si="13"/>
        <v>1904</v>
      </c>
      <c r="AN65" s="12">
        <f t="shared" si="38"/>
        <v>0</v>
      </c>
      <c r="AO65" s="12">
        <f t="shared" si="39"/>
        <v>0</v>
      </c>
      <c r="AP65" s="12">
        <f t="shared" si="14"/>
        <v>0</v>
      </c>
      <c r="AQ65" s="12">
        <f t="shared" si="15"/>
        <v>0</v>
      </c>
      <c r="AR65" s="12">
        <f t="shared" si="16"/>
        <v>0</v>
      </c>
      <c r="AS65" s="12"/>
      <c r="AT65" s="12"/>
    </row>
    <row r="66" spans="1:46">
      <c r="A66" s="8">
        <f t="shared" si="17"/>
        <v>55</v>
      </c>
      <c r="B66" s="38">
        <f t="shared" si="18"/>
        <v>46752</v>
      </c>
      <c r="C66" s="8">
        <f t="shared" si="0"/>
        <v>2027</v>
      </c>
      <c r="D66" s="12">
        <f t="shared" si="19"/>
        <v>2426.8998423893577</v>
      </c>
      <c r="E66" s="12">
        <f t="shared" si="20"/>
        <v>415.16710452708014</v>
      </c>
      <c r="F66" s="12">
        <f t="shared" si="1"/>
        <v>18.201748817920183</v>
      </c>
      <c r="G66" s="12">
        <f t="shared" si="2"/>
        <v>396.96535570915995</v>
      </c>
      <c r="H66" s="12">
        <f t="shared" si="3"/>
        <v>2029.9344866801978</v>
      </c>
      <c r="J66" s="8">
        <f t="shared" si="21"/>
        <v>55</v>
      </c>
      <c r="K66" s="38">
        <f t="shared" si="22"/>
        <v>46295</v>
      </c>
      <c r="L66" s="8">
        <f t="shared" si="4"/>
        <v>2026</v>
      </c>
      <c r="M66" s="12">
        <f t="shared" si="23"/>
        <v>2749.9999999999986</v>
      </c>
      <c r="N66" s="12">
        <f t="shared" si="24"/>
        <v>64.583333333333314</v>
      </c>
      <c r="O66" s="12">
        <f t="shared" si="5"/>
        <v>22.916666666666654</v>
      </c>
      <c r="P66" s="12">
        <f t="shared" si="6"/>
        <v>41.666666666666664</v>
      </c>
      <c r="Q66" s="12">
        <f t="shared" si="7"/>
        <v>2708.3333333333321</v>
      </c>
      <c r="S66" s="8">
        <f t="shared" si="25"/>
        <v>55</v>
      </c>
      <c r="T66" s="38">
        <f t="shared" si="26"/>
        <v>45291</v>
      </c>
      <c r="U66" s="8">
        <f t="shared" si="8"/>
        <v>2023</v>
      </c>
      <c r="V66" s="12">
        <f t="shared" si="27"/>
        <v>26356.983751511445</v>
      </c>
      <c r="W66" s="12">
        <f t="shared" si="28"/>
        <v>232.58968068566236</v>
      </c>
      <c r="X66" s="12">
        <f t="shared" si="9"/>
        <v>153.74907188381678</v>
      </c>
      <c r="Y66" s="12">
        <f t="shared" si="10"/>
        <v>78.840608801845576</v>
      </c>
      <c r="Z66" s="12">
        <f t="shared" si="11"/>
        <v>26278.143142709599</v>
      </c>
      <c r="AA66" s="12"/>
      <c r="AB66" s="8">
        <f t="shared" si="29"/>
        <v>55</v>
      </c>
      <c r="AC66" s="38">
        <f t="shared" si="30"/>
        <v>1674</v>
      </c>
      <c r="AD66" s="8">
        <f t="shared" si="12"/>
        <v>1904</v>
      </c>
      <c r="AE66" s="12">
        <f t="shared" si="31"/>
        <v>0</v>
      </c>
      <c r="AF66" s="12">
        <f t="shared" si="32"/>
        <v>0</v>
      </c>
      <c r="AG66" s="12">
        <f t="shared" si="33"/>
        <v>0</v>
      </c>
      <c r="AH66" s="12">
        <f t="shared" si="34"/>
        <v>0</v>
      </c>
      <c r="AI66" s="12">
        <f t="shared" si="35"/>
        <v>0</v>
      </c>
      <c r="AJ66" s="12"/>
      <c r="AK66" s="8">
        <f t="shared" si="36"/>
        <v>55</v>
      </c>
      <c r="AL66" s="38">
        <f t="shared" si="37"/>
        <v>1674</v>
      </c>
      <c r="AM66" s="8">
        <f t="shared" si="13"/>
        <v>1904</v>
      </c>
      <c r="AN66" s="12">
        <f t="shared" si="38"/>
        <v>0</v>
      </c>
      <c r="AO66" s="12">
        <f t="shared" si="39"/>
        <v>0</v>
      </c>
      <c r="AP66" s="12">
        <f t="shared" si="14"/>
        <v>0</v>
      </c>
      <c r="AQ66" s="12">
        <f t="shared" si="15"/>
        <v>0</v>
      </c>
      <c r="AR66" s="12">
        <f t="shared" si="16"/>
        <v>0</v>
      </c>
      <c r="AS66" s="12"/>
      <c r="AT66" s="12"/>
    </row>
    <row r="67" spans="1:46">
      <c r="A67" s="8">
        <f t="shared" si="17"/>
        <v>56</v>
      </c>
      <c r="B67" s="38">
        <f t="shared" si="18"/>
        <v>46783</v>
      </c>
      <c r="C67" s="8">
        <f t="shared" si="0"/>
        <v>2028</v>
      </c>
      <c r="D67" s="12">
        <f t="shared" si="19"/>
        <v>2029.9344866801978</v>
      </c>
      <c r="E67" s="12">
        <f t="shared" si="20"/>
        <v>415.16710452708014</v>
      </c>
      <c r="F67" s="12">
        <f t="shared" si="1"/>
        <v>15.224508650101482</v>
      </c>
      <c r="G67" s="12">
        <f t="shared" si="2"/>
        <v>399.94259587697866</v>
      </c>
      <c r="H67" s="12">
        <f t="shared" si="3"/>
        <v>1629.9918908032191</v>
      </c>
      <c r="J67" s="8">
        <f t="shared" si="21"/>
        <v>56</v>
      </c>
      <c r="K67" s="38">
        <f t="shared" si="22"/>
        <v>46326</v>
      </c>
      <c r="L67" s="8">
        <f t="shared" si="4"/>
        <v>2026</v>
      </c>
      <c r="M67" s="12">
        <f t="shared" si="23"/>
        <v>2708.3333333333321</v>
      </c>
      <c r="N67" s="12">
        <f t="shared" si="24"/>
        <v>64.2361111111111</v>
      </c>
      <c r="O67" s="12">
        <f t="shared" si="5"/>
        <v>22.569444444444436</v>
      </c>
      <c r="P67" s="12">
        <f t="shared" si="6"/>
        <v>41.666666666666664</v>
      </c>
      <c r="Q67" s="12">
        <f t="shared" si="7"/>
        <v>2666.6666666666656</v>
      </c>
      <c r="S67" s="8">
        <f t="shared" si="25"/>
        <v>56</v>
      </c>
      <c r="T67" s="38">
        <f t="shared" si="26"/>
        <v>45322</v>
      </c>
      <c r="U67" s="8">
        <f t="shared" si="8"/>
        <v>2024</v>
      </c>
      <c r="V67" s="12">
        <f t="shared" si="27"/>
        <v>26278.143142709599</v>
      </c>
      <c r="W67" s="12">
        <f t="shared" si="28"/>
        <v>232.58968068566236</v>
      </c>
      <c r="X67" s="12">
        <f t="shared" si="9"/>
        <v>153.28916833247268</v>
      </c>
      <c r="Y67" s="12">
        <f t="shared" si="10"/>
        <v>79.300512353189674</v>
      </c>
      <c r="Z67" s="12">
        <f t="shared" si="11"/>
        <v>26198.842630356408</v>
      </c>
      <c r="AA67" s="12"/>
      <c r="AB67" s="8">
        <f t="shared" si="29"/>
        <v>56</v>
      </c>
      <c r="AC67" s="38">
        <f t="shared" si="30"/>
        <v>1705</v>
      </c>
      <c r="AD67" s="8">
        <f t="shared" si="12"/>
        <v>1904</v>
      </c>
      <c r="AE67" s="12">
        <f t="shared" si="31"/>
        <v>0</v>
      </c>
      <c r="AF67" s="12">
        <f t="shared" si="32"/>
        <v>0</v>
      </c>
      <c r="AG67" s="12">
        <f t="shared" si="33"/>
        <v>0</v>
      </c>
      <c r="AH67" s="12">
        <f t="shared" si="34"/>
        <v>0</v>
      </c>
      <c r="AI67" s="12">
        <f t="shared" si="35"/>
        <v>0</v>
      </c>
      <c r="AJ67" s="12"/>
      <c r="AK67" s="8">
        <f t="shared" si="36"/>
        <v>56</v>
      </c>
      <c r="AL67" s="38">
        <f t="shared" si="37"/>
        <v>1705</v>
      </c>
      <c r="AM67" s="8">
        <f t="shared" si="13"/>
        <v>1904</v>
      </c>
      <c r="AN67" s="12">
        <f t="shared" si="38"/>
        <v>0</v>
      </c>
      <c r="AO67" s="12">
        <f t="shared" si="39"/>
        <v>0</v>
      </c>
      <c r="AP67" s="12">
        <f t="shared" si="14"/>
        <v>0</v>
      </c>
      <c r="AQ67" s="12">
        <f t="shared" si="15"/>
        <v>0</v>
      </c>
      <c r="AR67" s="12">
        <f t="shared" si="16"/>
        <v>0</v>
      </c>
      <c r="AS67" s="12"/>
      <c r="AT67" s="12"/>
    </row>
    <row r="68" spans="1:46">
      <c r="A68" s="8">
        <f t="shared" si="17"/>
        <v>57</v>
      </c>
      <c r="B68" s="38">
        <f t="shared" si="18"/>
        <v>46812</v>
      </c>
      <c r="C68" s="8">
        <f t="shared" si="0"/>
        <v>2028</v>
      </c>
      <c r="D68" s="12">
        <f t="shared" si="19"/>
        <v>1629.9918908032191</v>
      </c>
      <c r="E68" s="12">
        <f t="shared" si="20"/>
        <v>415.16710452708014</v>
      </c>
      <c r="F68" s="12">
        <f t="shared" si="1"/>
        <v>12.224939181024142</v>
      </c>
      <c r="G68" s="12">
        <f t="shared" si="2"/>
        <v>402.94216534605602</v>
      </c>
      <c r="H68" s="12">
        <f t="shared" si="3"/>
        <v>1227.049725457163</v>
      </c>
      <c r="J68" s="8">
        <f t="shared" si="21"/>
        <v>57</v>
      </c>
      <c r="K68" s="38">
        <f t="shared" si="22"/>
        <v>46356</v>
      </c>
      <c r="L68" s="8">
        <f t="shared" si="4"/>
        <v>2026</v>
      </c>
      <c r="M68" s="12">
        <f t="shared" si="23"/>
        <v>2666.6666666666656</v>
      </c>
      <c r="N68" s="12">
        <f t="shared" si="24"/>
        <v>63.888888888888879</v>
      </c>
      <c r="O68" s="12">
        <f t="shared" si="5"/>
        <v>22.222222222222214</v>
      </c>
      <c r="P68" s="12">
        <f t="shared" si="6"/>
        <v>41.666666666666664</v>
      </c>
      <c r="Q68" s="12">
        <f t="shared" si="7"/>
        <v>2624.9999999999991</v>
      </c>
      <c r="S68" s="8">
        <f t="shared" si="25"/>
        <v>57</v>
      </c>
      <c r="T68" s="38">
        <f t="shared" si="26"/>
        <v>45351</v>
      </c>
      <c r="U68" s="8">
        <f t="shared" si="8"/>
        <v>2024</v>
      </c>
      <c r="V68" s="12">
        <f t="shared" si="27"/>
        <v>26198.842630356408</v>
      </c>
      <c r="W68" s="12">
        <f t="shared" si="28"/>
        <v>232.58968068566236</v>
      </c>
      <c r="X68" s="12">
        <f t="shared" si="9"/>
        <v>152.82658201041238</v>
      </c>
      <c r="Y68" s="12">
        <f t="shared" si="10"/>
        <v>79.763098675249978</v>
      </c>
      <c r="Z68" s="12">
        <f t="shared" si="11"/>
        <v>26119.07953168116</v>
      </c>
      <c r="AA68" s="12"/>
      <c r="AB68" s="8">
        <f t="shared" si="29"/>
        <v>57</v>
      </c>
      <c r="AC68" s="38">
        <f t="shared" si="30"/>
        <v>1735</v>
      </c>
      <c r="AD68" s="8">
        <f t="shared" si="12"/>
        <v>1904</v>
      </c>
      <c r="AE68" s="12">
        <f t="shared" si="31"/>
        <v>0</v>
      </c>
      <c r="AF68" s="12">
        <f t="shared" si="32"/>
        <v>0</v>
      </c>
      <c r="AG68" s="12">
        <f t="shared" si="33"/>
        <v>0</v>
      </c>
      <c r="AH68" s="12">
        <f t="shared" si="34"/>
        <v>0</v>
      </c>
      <c r="AI68" s="12">
        <f t="shared" si="35"/>
        <v>0</v>
      </c>
      <c r="AJ68" s="12"/>
      <c r="AK68" s="8">
        <f t="shared" si="36"/>
        <v>57</v>
      </c>
      <c r="AL68" s="38">
        <f t="shared" si="37"/>
        <v>1735</v>
      </c>
      <c r="AM68" s="8">
        <f t="shared" si="13"/>
        <v>1904</v>
      </c>
      <c r="AN68" s="12">
        <f t="shared" si="38"/>
        <v>0</v>
      </c>
      <c r="AO68" s="12">
        <f t="shared" si="39"/>
        <v>0</v>
      </c>
      <c r="AP68" s="12">
        <f t="shared" si="14"/>
        <v>0</v>
      </c>
      <c r="AQ68" s="12">
        <f t="shared" si="15"/>
        <v>0</v>
      </c>
      <c r="AR68" s="12">
        <f t="shared" si="16"/>
        <v>0</v>
      </c>
      <c r="AS68" s="12"/>
      <c r="AT68" s="12"/>
    </row>
    <row r="69" spans="1:46">
      <c r="A69" s="8">
        <f t="shared" si="17"/>
        <v>58</v>
      </c>
      <c r="B69" s="38">
        <f t="shared" si="18"/>
        <v>46843</v>
      </c>
      <c r="C69" s="8">
        <f t="shared" si="0"/>
        <v>2028</v>
      </c>
      <c r="D69" s="12">
        <f t="shared" si="19"/>
        <v>1227.049725457163</v>
      </c>
      <c r="E69" s="12">
        <f t="shared" si="20"/>
        <v>415.16710452708014</v>
      </c>
      <c r="F69" s="12">
        <f t="shared" si="1"/>
        <v>9.2028729409287227</v>
      </c>
      <c r="G69" s="12">
        <f t="shared" si="2"/>
        <v>405.96423158615141</v>
      </c>
      <c r="H69" s="12">
        <f t="shared" si="3"/>
        <v>821.08549387101164</v>
      </c>
      <c r="J69" s="8">
        <f t="shared" si="21"/>
        <v>58</v>
      </c>
      <c r="K69" s="38">
        <f t="shared" si="22"/>
        <v>46387</v>
      </c>
      <c r="L69" s="8">
        <f t="shared" si="4"/>
        <v>2026</v>
      </c>
      <c r="M69" s="12">
        <f t="shared" si="23"/>
        <v>2624.9999999999991</v>
      </c>
      <c r="N69" s="12">
        <f t="shared" si="24"/>
        <v>63.541666666666657</v>
      </c>
      <c r="O69" s="12">
        <f t="shared" si="5"/>
        <v>21.874999999999993</v>
      </c>
      <c r="P69" s="12">
        <f t="shared" si="6"/>
        <v>41.666666666666664</v>
      </c>
      <c r="Q69" s="12">
        <f t="shared" si="7"/>
        <v>2583.3333333333326</v>
      </c>
      <c r="S69" s="8">
        <f t="shared" si="25"/>
        <v>58</v>
      </c>
      <c r="T69" s="38">
        <f t="shared" si="26"/>
        <v>45382</v>
      </c>
      <c r="U69" s="8">
        <f t="shared" si="8"/>
        <v>2024</v>
      </c>
      <c r="V69" s="12">
        <f t="shared" si="27"/>
        <v>26119.07953168116</v>
      </c>
      <c r="W69" s="12">
        <f t="shared" si="28"/>
        <v>232.58968068566236</v>
      </c>
      <c r="X69" s="12">
        <f t="shared" si="9"/>
        <v>152.36129726814011</v>
      </c>
      <c r="Y69" s="12">
        <f t="shared" si="10"/>
        <v>80.228383417522252</v>
      </c>
      <c r="Z69" s="12">
        <f t="shared" si="11"/>
        <v>26038.851148263639</v>
      </c>
      <c r="AA69" s="12"/>
      <c r="AB69" s="8">
        <f t="shared" si="29"/>
        <v>58</v>
      </c>
      <c r="AC69" s="38">
        <f t="shared" si="30"/>
        <v>1766</v>
      </c>
      <c r="AD69" s="8">
        <f t="shared" si="12"/>
        <v>1904</v>
      </c>
      <c r="AE69" s="12">
        <f t="shared" si="31"/>
        <v>0</v>
      </c>
      <c r="AF69" s="12">
        <f t="shared" si="32"/>
        <v>0</v>
      </c>
      <c r="AG69" s="12">
        <f t="shared" si="33"/>
        <v>0</v>
      </c>
      <c r="AH69" s="12">
        <f t="shared" si="34"/>
        <v>0</v>
      </c>
      <c r="AI69" s="12">
        <f t="shared" si="35"/>
        <v>0</v>
      </c>
      <c r="AJ69" s="12"/>
      <c r="AK69" s="8">
        <f t="shared" si="36"/>
        <v>58</v>
      </c>
      <c r="AL69" s="38">
        <f t="shared" si="37"/>
        <v>1766</v>
      </c>
      <c r="AM69" s="8">
        <f t="shared" si="13"/>
        <v>1904</v>
      </c>
      <c r="AN69" s="12">
        <f t="shared" si="38"/>
        <v>0</v>
      </c>
      <c r="AO69" s="12">
        <f t="shared" si="39"/>
        <v>0</v>
      </c>
      <c r="AP69" s="12">
        <f t="shared" si="14"/>
        <v>0</v>
      </c>
      <c r="AQ69" s="12">
        <f t="shared" si="15"/>
        <v>0</v>
      </c>
      <c r="AR69" s="12">
        <f t="shared" si="16"/>
        <v>0</v>
      </c>
      <c r="AS69" s="12"/>
      <c r="AT69" s="12"/>
    </row>
    <row r="70" spans="1:46">
      <c r="A70" s="8">
        <f t="shared" si="17"/>
        <v>59</v>
      </c>
      <c r="B70" s="38">
        <f t="shared" si="18"/>
        <v>46873</v>
      </c>
      <c r="C70" s="8">
        <f t="shared" si="0"/>
        <v>2028</v>
      </c>
      <c r="D70" s="12">
        <f t="shared" si="19"/>
        <v>821.08549387101164</v>
      </c>
      <c r="E70" s="12">
        <f t="shared" si="20"/>
        <v>415.16710452708014</v>
      </c>
      <c r="F70" s="12">
        <f t="shared" si="1"/>
        <v>6.1581412040325869</v>
      </c>
      <c r="G70" s="12">
        <f t="shared" si="2"/>
        <v>409.00896332304757</v>
      </c>
      <c r="H70" s="12">
        <f t="shared" si="3"/>
        <v>412.07653054796407</v>
      </c>
      <c r="J70" s="8">
        <f t="shared" si="21"/>
        <v>59</v>
      </c>
      <c r="K70" s="38">
        <f t="shared" si="22"/>
        <v>46418</v>
      </c>
      <c r="L70" s="8">
        <f t="shared" si="4"/>
        <v>2027</v>
      </c>
      <c r="M70" s="12">
        <f t="shared" si="23"/>
        <v>2583.3333333333326</v>
      </c>
      <c r="N70" s="12">
        <f t="shared" si="24"/>
        <v>63.194444444444436</v>
      </c>
      <c r="O70" s="12">
        <f t="shared" si="5"/>
        <v>21.527777777777771</v>
      </c>
      <c r="P70" s="12">
        <f t="shared" si="6"/>
        <v>41.666666666666664</v>
      </c>
      <c r="Q70" s="12">
        <f t="shared" si="7"/>
        <v>2541.6666666666661</v>
      </c>
      <c r="S70" s="8">
        <f t="shared" si="25"/>
        <v>59</v>
      </c>
      <c r="T70" s="38">
        <f t="shared" si="26"/>
        <v>45412</v>
      </c>
      <c r="U70" s="8">
        <f t="shared" si="8"/>
        <v>2024</v>
      </c>
      <c r="V70" s="12">
        <f t="shared" si="27"/>
        <v>26038.851148263639</v>
      </c>
      <c r="W70" s="12">
        <f t="shared" si="28"/>
        <v>232.58968068566236</v>
      </c>
      <c r="X70" s="12">
        <f t="shared" si="9"/>
        <v>151.89329836487124</v>
      </c>
      <c r="Y70" s="12">
        <f t="shared" si="10"/>
        <v>80.696382320791116</v>
      </c>
      <c r="Z70" s="12">
        <f t="shared" si="11"/>
        <v>25958.154765942847</v>
      </c>
      <c r="AA70" s="12"/>
      <c r="AB70" s="8">
        <f t="shared" si="29"/>
        <v>59</v>
      </c>
      <c r="AC70" s="38">
        <f t="shared" si="30"/>
        <v>1796</v>
      </c>
      <c r="AD70" s="8">
        <f t="shared" si="12"/>
        <v>1904</v>
      </c>
      <c r="AE70" s="12">
        <f t="shared" si="31"/>
        <v>0</v>
      </c>
      <c r="AF70" s="12">
        <f t="shared" si="32"/>
        <v>0</v>
      </c>
      <c r="AG70" s="12">
        <f t="shared" si="33"/>
        <v>0</v>
      </c>
      <c r="AH70" s="12">
        <f t="shared" si="34"/>
        <v>0</v>
      </c>
      <c r="AI70" s="12">
        <f t="shared" si="35"/>
        <v>0</v>
      </c>
      <c r="AJ70" s="12"/>
      <c r="AK70" s="8">
        <f t="shared" si="36"/>
        <v>59</v>
      </c>
      <c r="AL70" s="38">
        <f t="shared" si="37"/>
        <v>1796</v>
      </c>
      <c r="AM70" s="8">
        <f t="shared" si="13"/>
        <v>1904</v>
      </c>
      <c r="AN70" s="12">
        <f t="shared" si="38"/>
        <v>0</v>
      </c>
      <c r="AO70" s="12">
        <f t="shared" si="39"/>
        <v>0</v>
      </c>
      <c r="AP70" s="12">
        <f t="shared" si="14"/>
        <v>0</v>
      </c>
      <c r="AQ70" s="12">
        <f t="shared" si="15"/>
        <v>0</v>
      </c>
      <c r="AR70" s="12">
        <f t="shared" si="16"/>
        <v>0</v>
      </c>
      <c r="AS70" s="12"/>
      <c r="AT70" s="12"/>
    </row>
    <row r="71" spans="1:46">
      <c r="A71" s="8">
        <f t="shared" si="17"/>
        <v>60</v>
      </c>
      <c r="B71" s="38">
        <f t="shared" si="18"/>
        <v>46904</v>
      </c>
      <c r="C71" s="8">
        <f t="shared" si="0"/>
        <v>2028</v>
      </c>
      <c r="D71" s="12">
        <f t="shared" si="19"/>
        <v>412.07653054796407</v>
      </c>
      <c r="E71" s="12">
        <f t="shared" si="20"/>
        <v>415.16710452708014</v>
      </c>
      <c r="F71" s="12">
        <f t="shared" si="1"/>
        <v>3.0905739791097302</v>
      </c>
      <c r="G71" s="12">
        <f t="shared" si="2"/>
        <v>412.07653054797044</v>
      </c>
      <c r="H71" s="12">
        <f t="shared" si="3"/>
        <v>-6.3664629124104977E-12</v>
      </c>
      <c r="J71" s="8">
        <f t="shared" si="21"/>
        <v>60</v>
      </c>
      <c r="K71" s="38">
        <f t="shared" si="22"/>
        <v>46446</v>
      </c>
      <c r="L71" s="8">
        <f t="shared" si="4"/>
        <v>2027</v>
      </c>
      <c r="M71" s="12">
        <f t="shared" si="23"/>
        <v>2541.6666666666661</v>
      </c>
      <c r="N71" s="12">
        <f t="shared" si="24"/>
        <v>62.847222222222214</v>
      </c>
      <c r="O71" s="12">
        <f t="shared" si="5"/>
        <v>21.18055555555555</v>
      </c>
      <c r="P71" s="12">
        <f t="shared" si="6"/>
        <v>41.666666666666664</v>
      </c>
      <c r="Q71" s="12">
        <f t="shared" si="7"/>
        <v>2499.9999999999995</v>
      </c>
      <c r="S71" s="8">
        <f t="shared" si="25"/>
        <v>60</v>
      </c>
      <c r="T71" s="38">
        <f t="shared" si="26"/>
        <v>45443</v>
      </c>
      <c r="U71" s="8">
        <f t="shared" si="8"/>
        <v>2024</v>
      </c>
      <c r="V71" s="12">
        <f t="shared" si="27"/>
        <v>25958.154765942847</v>
      </c>
      <c r="W71" s="12">
        <f t="shared" si="28"/>
        <v>232.58968068566236</v>
      </c>
      <c r="X71" s="12">
        <f t="shared" si="9"/>
        <v>151.42256946799995</v>
      </c>
      <c r="Y71" s="12">
        <f t="shared" si="10"/>
        <v>81.167111217662409</v>
      </c>
      <c r="Z71" s="12">
        <f t="shared" si="11"/>
        <v>25876.987654725184</v>
      </c>
      <c r="AA71" s="12"/>
      <c r="AB71" s="8">
        <f t="shared" si="29"/>
        <v>60</v>
      </c>
      <c r="AC71" s="38">
        <f t="shared" si="30"/>
        <v>1827</v>
      </c>
      <c r="AD71" s="8">
        <f t="shared" si="12"/>
        <v>1904</v>
      </c>
      <c r="AE71" s="12">
        <f t="shared" si="31"/>
        <v>0</v>
      </c>
      <c r="AF71" s="12">
        <f t="shared" si="32"/>
        <v>0</v>
      </c>
      <c r="AG71" s="12">
        <f t="shared" si="33"/>
        <v>0</v>
      </c>
      <c r="AH71" s="12">
        <f t="shared" si="34"/>
        <v>0</v>
      </c>
      <c r="AI71" s="12">
        <f t="shared" si="35"/>
        <v>0</v>
      </c>
      <c r="AJ71" s="12"/>
      <c r="AK71" s="8">
        <f t="shared" si="36"/>
        <v>60</v>
      </c>
      <c r="AL71" s="38">
        <f t="shared" si="37"/>
        <v>1827</v>
      </c>
      <c r="AM71" s="8">
        <f t="shared" si="13"/>
        <v>1904</v>
      </c>
      <c r="AN71" s="12">
        <f t="shared" si="38"/>
        <v>0</v>
      </c>
      <c r="AO71" s="12">
        <f t="shared" si="39"/>
        <v>0</v>
      </c>
      <c r="AP71" s="12">
        <f t="shared" si="14"/>
        <v>0</v>
      </c>
      <c r="AQ71" s="12">
        <f t="shared" si="15"/>
        <v>0</v>
      </c>
      <c r="AR71" s="12">
        <f t="shared" si="16"/>
        <v>0</v>
      </c>
      <c r="AS71" s="12"/>
      <c r="AT71" s="12"/>
    </row>
    <row r="72" spans="1:46">
      <c r="A72" s="8">
        <f t="shared" si="17"/>
        <v>61</v>
      </c>
      <c r="B72" s="38">
        <f t="shared" si="18"/>
        <v>46934</v>
      </c>
      <c r="C72" s="8">
        <f t="shared" si="0"/>
        <v>2028</v>
      </c>
      <c r="D72" s="12">
        <f t="shared" si="19"/>
        <v>-6.3664629124104977E-12</v>
      </c>
      <c r="E72" s="12">
        <f t="shared" si="20"/>
        <v>415.16710452708014</v>
      </c>
      <c r="F72" s="12">
        <f t="shared" si="1"/>
        <v>-4.7748471843078731E-14</v>
      </c>
      <c r="G72" s="12">
        <f t="shared" si="2"/>
        <v>415.1671045270802</v>
      </c>
      <c r="H72" s="12">
        <f t="shared" si="3"/>
        <v>-415.16710452708656</v>
      </c>
      <c r="J72" s="8">
        <f t="shared" si="21"/>
        <v>61</v>
      </c>
      <c r="K72" s="38">
        <f t="shared" si="22"/>
        <v>46477</v>
      </c>
      <c r="L72" s="8">
        <f t="shared" si="4"/>
        <v>2027</v>
      </c>
      <c r="M72" s="12">
        <f t="shared" si="23"/>
        <v>2499.9999999999995</v>
      </c>
      <c r="N72" s="12">
        <f t="shared" si="24"/>
        <v>62.499999999999993</v>
      </c>
      <c r="O72" s="12">
        <f t="shared" si="5"/>
        <v>20.833333333333329</v>
      </c>
      <c r="P72" s="12">
        <f t="shared" si="6"/>
        <v>41.666666666666664</v>
      </c>
      <c r="Q72" s="12">
        <f t="shared" si="7"/>
        <v>2458.333333333333</v>
      </c>
      <c r="S72" s="8">
        <f t="shared" si="25"/>
        <v>61</v>
      </c>
      <c r="T72" s="38">
        <f t="shared" si="26"/>
        <v>45473</v>
      </c>
      <c r="U72" s="8">
        <f t="shared" si="8"/>
        <v>2024</v>
      </c>
      <c r="V72" s="12">
        <f t="shared" si="27"/>
        <v>25876.987654725184</v>
      </c>
      <c r="W72" s="12">
        <f t="shared" si="28"/>
        <v>232.58968068566236</v>
      </c>
      <c r="X72" s="12">
        <f t="shared" si="9"/>
        <v>150.94909465256359</v>
      </c>
      <c r="Y72" s="12">
        <f t="shared" si="10"/>
        <v>81.640586033098771</v>
      </c>
      <c r="Z72" s="12">
        <f t="shared" si="11"/>
        <v>25795.347068692085</v>
      </c>
      <c r="AA72" s="12"/>
      <c r="AB72" s="8">
        <f t="shared" si="29"/>
        <v>61</v>
      </c>
      <c r="AC72" s="38">
        <f t="shared" si="30"/>
        <v>1858</v>
      </c>
      <c r="AD72" s="8">
        <f t="shared" si="12"/>
        <v>1905</v>
      </c>
      <c r="AE72" s="12">
        <f t="shared" si="31"/>
        <v>0</v>
      </c>
      <c r="AF72" s="12">
        <f t="shared" si="32"/>
        <v>0</v>
      </c>
      <c r="AG72" s="12">
        <f t="shared" si="33"/>
        <v>0</v>
      </c>
      <c r="AH72" s="12">
        <f t="shared" si="34"/>
        <v>0</v>
      </c>
      <c r="AI72" s="12">
        <f t="shared" si="35"/>
        <v>0</v>
      </c>
      <c r="AJ72" s="12"/>
      <c r="AK72" s="8">
        <f t="shared" si="36"/>
        <v>61</v>
      </c>
      <c r="AL72" s="38">
        <f t="shared" si="37"/>
        <v>1858</v>
      </c>
      <c r="AM72" s="8">
        <f t="shared" si="13"/>
        <v>1905</v>
      </c>
      <c r="AN72" s="12">
        <f t="shared" si="38"/>
        <v>0</v>
      </c>
      <c r="AO72" s="12">
        <f t="shared" si="39"/>
        <v>0</v>
      </c>
      <c r="AP72" s="12">
        <f t="shared" si="14"/>
        <v>0</v>
      </c>
      <c r="AQ72" s="12">
        <f t="shared" si="15"/>
        <v>0</v>
      </c>
      <c r="AR72" s="12">
        <f t="shared" si="16"/>
        <v>0</v>
      </c>
      <c r="AS72" s="12"/>
      <c r="AT72" s="12"/>
    </row>
    <row r="73" spans="1:46">
      <c r="A73" s="8">
        <f t="shared" si="17"/>
        <v>62</v>
      </c>
      <c r="B73" s="38">
        <f t="shared" si="18"/>
        <v>46965</v>
      </c>
      <c r="C73" s="8">
        <f t="shared" si="0"/>
        <v>2028</v>
      </c>
      <c r="D73" s="12">
        <f t="shared" si="19"/>
        <v>-415.16710452708656</v>
      </c>
      <c r="E73" s="12">
        <f t="shared" si="20"/>
        <v>415.16710452708014</v>
      </c>
      <c r="F73" s="12">
        <f t="shared" si="1"/>
        <v>-3.113753283953149</v>
      </c>
      <c r="G73" s="12">
        <f t="shared" si="2"/>
        <v>418.28085781103329</v>
      </c>
      <c r="H73" s="12">
        <f t="shared" si="3"/>
        <v>-833.44796233811985</v>
      </c>
      <c r="J73" s="8">
        <f t="shared" si="21"/>
        <v>62</v>
      </c>
      <c r="K73" s="38">
        <f t="shared" si="22"/>
        <v>46507</v>
      </c>
      <c r="L73" s="8">
        <f t="shared" si="4"/>
        <v>2027</v>
      </c>
      <c r="M73" s="12">
        <f t="shared" si="23"/>
        <v>2458.333333333333</v>
      </c>
      <c r="N73" s="12">
        <f t="shared" si="24"/>
        <v>62.152777777777771</v>
      </c>
      <c r="O73" s="12">
        <f t="shared" si="5"/>
        <v>20.486111111111107</v>
      </c>
      <c r="P73" s="12">
        <f t="shared" si="6"/>
        <v>41.666666666666664</v>
      </c>
      <c r="Q73" s="12">
        <f t="shared" si="7"/>
        <v>2416.6666666666665</v>
      </c>
      <c r="S73" s="8">
        <f t="shared" si="25"/>
        <v>62</v>
      </c>
      <c r="T73" s="38">
        <f t="shared" si="26"/>
        <v>45504</v>
      </c>
      <c r="U73" s="8">
        <f t="shared" si="8"/>
        <v>2024</v>
      </c>
      <c r="V73" s="12">
        <f t="shared" si="27"/>
        <v>25795.347068692085</v>
      </c>
      <c r="W73" s="12">
        <f t="shared" si="28"/>
        <v>232.58968068566236</v>
      </c>
      <c r="X73" s="12">
        <f t="shared" si="9"/>
        <v>150.47285790070384</v>
      </c>
      <c r="Y73" s="12">
        <f t="shared" si="10"/>
        <v>82.116822784958515</v>
      </c>
      <c r="Z73" s="12">
        <f t="shared" si="11"/>
        <v>25713.230245907125</v>
      </c>
      <c r="AA73" s="12"/>
      <c r="AB73" s="8">
        <f t="shared" si="29"/>
        <v>62</v>
      </c>
      <c r="AC73" s="38">
        <f t="shared" si="30"/>
        <v>1886</v>
      </c>
      <c r="AD73" s="8">
        <f t="shared" si="12"/>
        <v>1905</v>
      </c>
      <c r="AE73" s="12">
        <f t="shared" si="31"/>
        <v>0</v>
      </c>
      <c r="AF73" s="12">
        <f t="shared" si="32"/>
        <v>0</v>
      </c>
      <c r="AG73" s="12">
        <f t="shared" si="33"/>
        <v>0</v>
      </c>
      <c r="AH73" s="12">
        <f t="shared" si="34"/>
        <v>0</v>
      </c>
      <c r="AI73" s="12">
        <f t="shared" si="35"/>
        <v>0</v>
      </c>
      <c r="AJ73" s="12"/>
      <c r="AK73" s="8">
        <f t="shared" si="36"/>
        <v>62</v>
      </c>
      <c r="AL73" s="38">
        <f t="shared" si="37"/>
        <v>1886</v>
      </c>
      <c r="AM73" s="8">
        <f t="shared" si="13"/>
        <v>1905</v>
      </c>
      <c r="AN73" s="12">
        <f t="shared" si="38"/>
        <v>0</v>
      </c>
      <c r="AO73" s="12">
        <f t="shared" si="39"/>
        <v>0</v>
      </c>
      <c r="AP73" s="12">
        <f t="shared" si="14"/>
        <v>0</v>
      </c>
      <c r="AQ73" s="12">
        <f t="shared" si="15"/>
        <v>0</v>
      </c>
      <c r="AR73" s="12">
        <f t="shared" si="16"/>
        <v>0</v>
      </c>
      <c r="AS73" s="12"/>
      <c r="AT73" s="12"/>
    </row>
    <row r="74" spans="1:46">
      <c r="A74" s="8">
        <f t="shared" si="17"/>
        <v>63</v>
      </c>
      <c r="B74" s="38">
        <f t="shared" si="18"/>
        <v>46996</v>
      </c>
      <c r="C74" s="8">
        <f t="shared" si="0"/>
        <v>2028</v>
      </c>
      <c r="D74" s="12">
        <f t="shared" si="19"/>
        <v>-833.44796233811985</v>
      </c>
      <c r="E74" s="12">
        <f t="shared" si="20"/>
        <v>415.16710452708014</v>
      </c>
      <c r="F74" s="12">
        <f t="shared" si="1"/>
        <v>-6.2508597175358984</v>
      </c>
      <c r="G74" s="12">
        <f t="shared" si="2"/>
        <v>421.41796424461603</v>
      </c>
      <c r="H74" s="12">
        <f t="shared" si="3"/>
        <v>-1254.8659265827359</v>
      </c>
      <c r="J74" s="8">
        <f t="shared" si="21"/>
        <v>63</v>
      </c>
      <c r="K74" s="38">
        <f t="shared" si="22"/>
        <v>46538</v>
      </c>
      <c r="L74" s="8">
        <f t="shared" si="4"/>
        <v>2027</v>
      </c>
      <c r="M74" s="12">
        <f t="shared" si="23"/>
        <v>2416.6666666666665</v>
      </c>
      <c r="N74" s="12">
        <f t="shared" si="24"/>
        <v>61.80555555555555</v>
      </c>
      <c r="O74" s="12">
        <f t="shared" si="5"/>
        <v>20.138888888888886</v>
      </c>
      <c r="P74" s="12">
        <f t="shared" si="6"/>
        <v>41.666666666666664</v>
      </c>
      <c r="Q74" s="12">
        <f t="shared" si="7"/>
        <v>2375</v>
      </c>
      <c r="S74" s="8">
        <f t="shared" si="25"/>
        <v>63</v>
      </c>
      <c r="T74" s="38">
        <f t="shared" si="26"/>
        <v>45535</v>
      </c>
      <c r="U74" s="8">
        <f t="shared" si="8"/>
        <v>2024</v>
      </c>
      <c r="V74" s="12">
        <f t="shared" si="27"/>
        <v>25713.230245907125</v>
      </c>
      <c r="W74" s="12">
        <f t="shared" si="28"/>
        <v>232.58968068566236</v>
      </c>
      <c r="X74" s="12">
        <f t="shared" si="9"/>
        <v>149.9938431011249</v>
      </c>
      <c r="Y74" s="12">
        <f t="shared" si="10"/>
        <v>82.595837584537463</v>
      </c>
      <c r="Z74" s="12">
        <f t="shared" si="11"/>
        <v>25630.634408322589</v>
      </c>
      <c r="AA74" s="12"/>
      <c r="AB74" s="8">
        <f t="shared" si="29"/>
        <v>63</v>
      </c>
      <c r="AC74" s="38">
        <f t="shared" si="30"/>
        <v>1917</v>
      </c>
      <c r="AD74" s="8">
        <f t="shared" si="12"/>
        <v>1905</v>
      </c>
      <c r="AE74" s="12">
        <f t="shared" si="31"/>
        <v>0</v>
      </c>
      <c r="AF74" s="12">
        <f t="shared" si="32"/>
        <v>0</v>
      </c>
      <c r="AG74" s="12">
        <f t="shared" si="33"/>
        <v>0</v>
      </c>
      <c r="AH74" s="12">
        <f t="shared" si="34"/>
        <v>0</v>
      </c>
      <c r="AI74" s="12">
        <f t="shared" si="35"/>
        <v>0</v>
      </c>
      <c r="AJ74" s="12"/>
      <c r="AK74" s="8">
        <f t="shared" si="36"/>
        <v>63</v>
      </c>
      <c r="AL74" s="38">
        <f t="shared" si="37"/>
        <v>1917</v>
      </c>
      <c r="AM74" s="8">
        <f t="shared" si="13"/>
        <v>1905</v>
      </c>
      <c r="AN74" s="12">
        <f t="shared" si="38"/>
        <v>0</v>
      </c>
      <c r="AO74" s="12">
        <f t="shared" si="39"/>
        <v>0</v>
      </c>
      <c r="AP74" s="12">
        <f t="shared" si="14"/>
        <v>0</v>
      </c>
      <c r="AQ74" s="12">
        <f t="shared" si="15"/>
        <v>0</v>
      </c>
      <c r="AR74" s="12">
        <f t="shared" si="16"/>
        <v>0</v>
      </c>
      <c r="AS74" s="12"/>
      <c r="AT74" s="12"/>
    </row>
    <row r="75" spans="1:46">
      <c r="A75" s="8">
        <f t="shared" si="17"/>
        <v>64</v>
      </c>
      <c r="B75" s="38">
        <f t="shared" si="18"/>
        <v>47026</v>
      </c>
      <c r="C75" s="8">
        <f t="shared" si="0"/>
        <v>2028</v>
      </c>
      <c r="D75" s="12">
        <f t="shared" si="19"/>
        <v>-1254.8659265827359</v>
      </c>
      <c r="E75" s="12">
        <f t="shared" si="20"/>
        <v>415.16710452708014</v>
      </c>
      <c r="F75" s="12">
        <f t="shared" si="1"/>
        <v>-9.4114944493705188</v>
      </c>
      <c r="G75" s="12">
        <f t="shared" si="2"/>
        <v>424.57859897645068</v>
      </c>
      <c r="H75" s="12">
        <f t="shared" si="3"/>
        <v>-1679.4445255591866</v>
      </c>
      <c r="J75" s="8">
        <f t="shared" si="21"/>
        <v>64</v>
      </c>
      <c r="K75" s="38">
        <f t="shared" si="22"/>
        <v>46568</v>
      </c>
      <c r="L75" s="8">
        <f t="shared" si="4"/>
        <v>2027</v>
      </c>
      <c r="M75" s="12">
        <f t="shared" si="23"/>
        <v>2375</v>
      </c>
      <c r="N75" s="12">
        <f t="shared" si="24"/>
        <v>61.458333333333329</v>
      </c>
      <c r="O75" s="12">
        <f t="shared" si="5"/>
        <v>19.791666666666668</v>
      </c>
      <c r="P75" s="12">
        <f t="shared" si="6"/>
        <v>41.666666666666664</v>
      </c>
      <c r="Q75" s="12">
        <f t="shared" si="7"/>
        <v>2333.3333333333335</v>
      </c>
      <c r="S75" s="8">
        <f t="shared" si="25"/>
        <v>64</v>
      </c>
      <c r="T75" s="38">
        <f t="shared" si="26"/>
        <v>45565</v>
      </c>
      <c r="U75" s="8">
        <f t="shared" si="8"/>
        <v>2024</v>
      </c>
      <c r="V75" s="12">
        <f t="shared" si="27"/>
        <v>25630.634408322589</v>
      </c>
      <c r="W75" s="12">
        <f t="shared" si="28"/>
        <v>232.58968068566236</v>
      </c>
      <c r="X75" s="12">
        <f t="shared" si="9"/>
        <v>149.51203404854843</v>
      </c>
      <c r="Y75" s="12">
        <f t="shared" si="10"/>
        <v>83.077646637113929</v>
      </c>
      <c r="Z75" s="12">
        <f t="shared" si="11"/>
        <v>25547.556761685475</v>
      </c>
      <c r="AA75" s="12"/>
      <c r="AB75" s="8">
        <f t="shared" si="29"/>
        <v>64</v>
      </c>
      <c r="AC75" s="38">
        <f t="shared" si="30"/>
        <v>1947</v>
      </c>
      <c r="AD75" s="8">
        <f t="shared" si="12"/>
        <v>1905</v>
      </c>
      <c r="AE75" s="12">
        <f t="shared" si="31"/>
        <v>0</v>
      </c>
      <c r="AF75" s="12">
        <f t="shared" si="32"/>
        <v>0</v>
      </c>
      <c r="AG75" s="12">
        <f t="shared" si="33"/>
        <v>0</v>
      </c>
      <c r="AH75" s="12">
        <f t="shared" si="34"/>
        <v>0</v>
      </c>
      <c r="AI75" s="12">
        <f t="shared" si="35"/>
        <v>0</v>
      </c>
      <c r="AJ75" s="12"/>
      <c r="AK75" s="8">
        <f t="shared" si="36"/>
        <v>64</v>
      </c>
      <c r="AL75" s="38">
        <f t="shared" si="37"/>
        <v>1947</v>
      </c>
      <c r="AM75" s="8">
        <f t="shared" si="13"/>
        <v>1905</v>
      </c>
      <c r="AN75" s="12">
        <f t="shared" si="38"/>
        <v>0</v>
      </c>
      <c r="AO75" s="12">
        <f t="shared" si="39"/>
        <v>0</v>
      </c>
      <c r="AP75" s="12">
        <f t="shared" si="14"/>
        <v>0</v>
      </c>
      <c r="AQ75" s="12">
        <f t="shared" si="15"/>
        <v>0</v>
      </c>
      <c r="AR75" s="12">
        <f t="shared" si="16"/>
        <v>0</v>
      </c>
      <c r="AS75" s="12"/>
      <c r="AT75" s="12"/>
    </row>
    <row r="76" spans="1:46">
      <c r="A76" s="8">
        <f t="shared" si="17"/>
        <v>65</v>
      </c>
      <c r="B76" s="38">
        <f t="shared" si="18"/>
        <v>47057</v>
      </c>
      <c r="C76" s="8">
        <f t="shared" si="0"/>
        <v>2028</v>
      </c>
      <c r="D76" s="12">
        <f t="shared" si="19"/>
        <v>-1679.4445255591866</v>
      </c>
      <c r="E76" s="12">
        <f t="shared" si="20"/>
        <v>415.16710452708014</v>
      </c>
      <c r="F76" s="12">
        <f t="shared" si="1"/>
        <v>-12.595833941693899</v>
      </c>
      <c r="G76" s="12">
        <f t="shared" si="2"/>
        <v>427.76293846877405</v>
      </c>
      <c r="H76" s="12">
        <f t="shared" si="3"/>
        <v>-2107.2074640279607</v>
      </c>
      <c r="J76" s="8">
        <f t="shared" si="21"/>
        <v>65</v>
      </c>
      <c r="K76" s="38">
        <f t="shared" si="22"/>
        <v>46599</v>
      </c>
      <c r="L76" s="8">
        <f t="shared" si="4"/>
        <v>2027</v>
      </c>
      <c r="M76" s="12">
        <f t="shared" si="23"/>
        <v>2333.3333333333335</v>
      </c>
      <c r="N76" s="12">
        <f t="shared" si="24"/>
        <v>61.111111111111114</v>
      </c>
      <c r="O76" s="12">
        <f t="shared" si="5"/>
        <v>19.444444444444446</v>
      </c>
      <c r="P76" s="12">
        <f t="shared" si="6"/>
        <v>41.666666666666664</v>
      </c>
      <c r="Q76" s="12">
        <f t="shared" si="7"/>
        <v>2291.666666666667</v>
      </c>
      <c r="S76" s="8">
        <f t="shared" si="25"/>
        <v>65</v>
      </c>
      <c r="T76" s="38">
        <f t="shared" si="26"/>
        <v>45596</v>
      </c>
      <c r="U76" s="8">
        <f t="shared" si="8"/>
        <v>2024</v>
      </c>
      <c r="V76" s="12">
        <f t="shared" si="27"/>
        <v>25547.556761685475</v>
      </c>
      <c r="W76" s="12">
        <f t="shared" si="28"/>
        <v>232.58968068566236</v>
      </c>
      <c r="X76" s="12">
        <f t="shared" si="9"/>
        <v>149.02741444316527</v>
      </c>
      <c r="Y76" s="12">
        <f t="shared" si="10"/>
        <v>83.562266242497088</v>
      </c>
      <c r="Z76" s="12">
        <f t="shared" si="11"/>
        <v>25463.994495442977</v>
      </c>
      <c r="AA76" s="12"/>
      <c r="AB76" s="8">
        <f t="shared" si="29"/>
        <v>65</v>
      </c>
      <c r="AC76" s="38">
        <f t="shared" si="30"/>
        <v>1978</v>
      </c>
      <c r="AD76" s="8">
        <f t="shared" si="12"/>
        <v>1905</v>
      </c>
      <c r="AE76" s="12">
        <f t="shared" si="31"/>
        <v>0</v>
      </c>
      <c r="AF76" s="12">
        <f t="shared" si="32"/>
        <v>0</v>
      </c>
      <c r="AG76" s="12">
        <f t="shared" si="33"/>
        <v>0</v>
      </c>
      <c r="AH76" s="12">
        <f t="shared" si="34"/>
        <v>0</v>
      </c>
      <c r="AI76" s="12">
        <f t="shared" si="35"/>
        <v>0</v>
      </c>
      <c r="AJ76" s="12"/>
      <c r="AK76" s="8">
        <f t="shared" si="36"/>
        <v>65</v>
      </c>
      <c r="AL76" s="38">
        <f t="shared" si="37"/>
        <v>1978</v>
      </c>
      <c r="AM76" s="8">
        <f t="shared" si="13"/>
        <v>1905</v>
      </c>
      <c r="AN76" s="12">
        <f t="shared" si="38"/>
        <v>0</v>
      </c>
      <c r="AO76" s="12">
        <f t="shared" si="39"/>
        <v>0</v>
      </c>
      <c r="AP76" s="12">
        <f t="shared" si="14"/>
        <v>0</v>
      </c>
      <c r="AQ76" s="12">
        <f t="shared" si="15"/>
        <v>0</v>
      </c>
      <c r="AR76" s="12">
        <f t="shared" si="16"/>
        <v>0</v>
      </c>
      <c r="AS76" s="12"/>
      <c r="AT76" s="12"/>
    </row>
    <row r="77" spans="1:46">
      <c r="A77" s="8">
        <f t="shared" si="17"/>
        <v>66</v>
      </c>
      <c r="B77" s="38">
        <f t="shared" si="18"/>
        <v>47087</v>
      </c>
      <c r="C77" s="8">
        <f t="shared" si="0"/>
        <v>2028</v>
      </c>
      <c r="D77" s="12">
        <f t="shared" si="19"/>
        <v>-2107.2074640279607</v>
      </c>
      <c r="E77" s="12">
        <f t="shared" ref="E77:E140" si="40">IF($B$9=0,0,IF(B$9="Doorlopend krediet",B$3*B$5,IF(B$9="Annuiteit",PMT(B$4/12,B$8,B$3)*-1,F77+G77)))</f>
        <v>415.16710452708014</v>
      </c>
      <c r="F77" s="12">
        <f t="shared" si="1"/>
        <v>-15.804055980209704</v>
      </c>
      <c r="G77" s="12">
        <f t="shared" si="2"/>
        <v>430.97116050728982</v>
      </c>
      <c r="H77" s="12">
        <f t="shared" si="3"/>
        <v>-2538.1786245352505</v>
      </c>
      <c r="J77" s="8">
        <f t="shared" si="21"/>
        <v>66</v>
      </c>
      <c r="K77" s="38">
        <f t="shared" si="22"/>
        <v>46630</v>
      </c>
      <c r="L77" s="8">
        <f t="shared" si="4"/>
        <v>2027</v>
      </c>
      <c r="M77" s="12">
        <f t="shared" si="23"/>
        <v>2291.666666666667</v>
      </c>
      <c r="N77" s="12">
        <f t="shared" ref="N77:N140" si="41">IF($K$9=0,0,IF(K$9="Doorlopend krediet",K$3*K$5,IF(K$9="Annuiteit",PMT(K$4/12,K$8,K$3)*-1,O77+P77)))</f>
        <v>60.763888888888886</v>
      </c>
      <c r="O77" s="12">
        <f t="shared" si="5"/>
        <v>19.097222222222225</v>
      </c>
      <c r="P77" s="12">
        <f t="shared" si="6"/>
        <v>41.666666666666664</v>
      </c>
      <c r="Q77" s="12">
        <f t="shared" si="7"/>
        <v>2250.0000000000005</v>
      </c>
      <c r="S77" s="8">
        <f t="shared" si="25"/>
        <v>66</v>
      </c>
      <c r="T77" s="38">
        <f t="shared" si="26"/>
        <v>45626</v>
      </c>
      <c r="U77" s="8">
        <f t="shared" si="8"/>
        <v>2024</v>
      </c>
      <c r="V77" s="12">
        <f t="shared" si="27"/>
        <v>25463.994495442977</v>
      </c>
      <c r="W77" s="12">
        <f t="shared" ref="W77:W140" si="42">IF($T$9=0,0,IF(T$9="Doorlopend krediet",T$3*T$5,IF(T$9="Annuiteit",PMT(T$4/12,T$8,T$3)*-1,X77+Y77)))</f>
        <v>232.58968068566236</v>
      </c>
      <c r="X77" s="12">
        <f t="shared" si="9"/>
        <v>148.53996789008403</v>
      </c>
      <c r="Y77" s="12">
        <f t="shared" si="10"/>
        <v>84.04971279557833</v>
      </c>
      <c r="Z77" s="12">
        <f t="shared" si="11"/>
        <v>25379.944782647399</v>
      </c>
      <c r="AA77" s="12"/>
      <c r="AB77" s="8">
        <f t="shared" si="29"/>
        <v>66</v>
      </c>
      <c r="AC77" s="38">
        <f t="shared" si="30"/>
        <v>2008</v>
      </c>
      <c r="AD77" s="8">
        <f t="shared" si="12"/>
        <v>1905</v>
      </c>
      <c r="AE77" s="12">
        <f t="shared" si="31"/>
        <v>0</v>
      </c>
      <c r="AF77" s="12">
        <f t="shared" ref="AF77:AF140" si="43">IF($AC$9=0,0,IF(AC$9="Doorlopend krediet",AC$3*AC$5,IF(AC$9="Annuiteit",PMT(AC$4/12,AC$8,AC$3)*-1,AG77+AH77)))</f>
        <v>0</v>
      </c>
      <c r="AG77" s="12">
        <f t="shared" si="33"/>
        <v>0</v>
      </c>
      <c r="AH77" s="12">
        <f t="shared" si="34"/>
        <v>0</v>
      </c>
      <c r="AI77" s="12">
        <f t="shared" si="35"/>
        <v>0</v>
      </c>
      <c r="AJ77" s="12"/>
      <c r="AK77" s="8">
        <f t="shared" si="36"/>
        <v>66</v>
      </c>
      <c r="AL77" s="38">
        <f t="shared" si="37"/>
        <v>2008</v>
      </c>
      <c r="AM77" s="8">
        <f t="shared" si="13"/>
        <v>1905</v>
      </c>
      <c r="AN77" s="12">
        <f t="shared" si="38"/>
        <v>0</v>
      </c>
      <c r="AO77" s="12">
        <f t="shared" ref="AO77:AO140" si="44">IF($AL$9=0,0,IF(AL$9="Doorlopend krediet",AL$3*AL$5,IF(AL$9="Annuiteit",PMT(AL$4/12,AL$8,AL$3)*-1,AP77+AQ77)))</f>
        <v>0</v>
      </c>
      <c r="AP77" s="12">
        <f t="shared" si="14"/>
        <v>0</v>
      </c>
      <c r="AQ77" s="12">
        <f t="shared" si="15"/>
        <v>0</v>
      </c>
      <c r="AR77" s="12">
        <f t="shared" si="16"/>
        <v>0</v>
      </c>
      <c r="AS77" s="12"/>
      <c r="AT77" s="12"/>
    </row>
    <row r="78" spans="1:46">
      <c r="A78" s="8">
        <f t="shared" si="17"/>
        <v>67</v>
      </c>
      <c r="B78" s="38">
        <f t="shared" si="18"/>
        <v>47118</v>
      </c>
      <c r="C78" s="8">
        <f t="shared" si="0"/>
        <v>2028</v>
      </c>
      <c r="D78" s="12">
        <f t="shared" si="19"/>
        <v>-2538.1786245352505</v>
      </c>
      <c r="E78" s="12">
        <f t="shared" si="40"/>
        <v>415.16710452708014</v>
      </c>
      <c r="F78" s="12">
        <f t="shared" si="1"/>
        <v>-19.036339684014379</v>
      </c>
      <c r="G78" s="12">
        <f t="shared" si="2"/>
        <v>434.20344421109451</v>
      </c>
      <c r="H78" s="12">
        <f t="shared" si="3"/>
        <v>-2972.3820687463449</v>
      </c>
      <c r="J78" s="8">
        <f t="shared" si="21"/>
        <v>67</v>
      </c>
      <c r="K78" s="38">
        <f t="shared" si="22"/>
        <v>46660</v>
      </c>
      <c r="L78" s="8">
        <f t="shared" si="4"/>
        <v>2027</v>
      </c>
      <c r="M78" s="12">
        <f t="shared" si="23"/>
        <v>2250.0000000000005</v>
      </c>
      <c r="N78" s="12">
        <f t="shared" si="41"/>
        <v>60.416666666666671</v>
      </c>
      <c r="O78" s="12">
        <f t="shared" si="5"/>
        <v>18.750000000000004</v>
      </c>
      <c r="P78" s="12">
        <f t="shared" si="6"/>
        <v>41.666666666666664</v>
      </c>
      <c r="Q78" s="12">
        <f t="shared" si="7"/>
        <v>2208.3333333333339</v>
      </c>
      <c r="S78" s="8">
        <f t="shared" si="25"/>
        <v>67</v>
      </c>
      <c r="T78" s="38">
        <f t="shared" si="26"/>
        <v>45657</v>
      </c>
      <c r="U78" s="8">
        <f t="shared" si="8"/>
        <v>2024</v>
      </c>
      <c r="V78" s="12">
        <f t="shared" si="27"/>
        <v>25379.944782647399</v>
      </c>
      <c r="W78" s="12">
        <f t="shared" si="42"/>
        <v>232.58968068566236</v>
      </c>
      <c r="X78" s="12">
        <f t="shared" si="9"/>
        <v>148.04967789877651</v>
      </c>
      <c r="Y78" s="12">
        <f t="shared" si="10"/>
        <v>84.54000278688585</v>
      </c>
      <c r="Z78" s="12">
        <f t="shared" si="11"/>
        <v>25295.404779860513</v>
      </c>
      <c r="AA78" s="12"/>
      <c r="AB78" s="8">
        <f t="shared" si="29"/>
        <v>67</v>
      </c>
      <c r="AC78" s="38">
        <f t="shared" si="30"/>
        <v>2039</v>
      </c>
      <c r="AD78" s="8">
        <f t="shared" si="12"/>
        <v>1905</v>
      </c>
      <c r="AE78" s="12">
        <f t="shared" si="31"/>
        <v>0</v>
      </c>
      <c r="AF78" s="12">
        <f t="shared" si="43"/>
        <v>0</v>
      </c>
      <c r="AG78" s="12">
        <f t="shared" si="33"/>
        <v>0</v>
      </c>
      <c r="AH78" s="12">
        <f t="shared" si="34"/>
        <v>0</v>
      </c>
      <c r="AI78" s="12">
        <f t="shared" si="35"/>
        <v>0</v>
      </c>
      <c r="AJ78" s="12"/>
      <c r="AK78" s="8">
        <f t="shared" si="36"/>
        <v>67</v>
      </c>
      <c r="AL78" s="38">
        <f t="shared" si="37"/>
        <v>2039</v>
      </c>
      <c r="AM78" s="8">
        <f t="shared" si="13"/>
        <v>1905</v>
      </c>
      <c r="AN78" s="12">
        <f t="shared" si="38"/>
        <v>0</v>
      </c>
      <c r="AO78" s="12">
        <f t="shared" si="44"/>
        <v>0</v>
      </c>
      <c r="AP78" s="12">
        <f t="shared" si="14"/>
        <v>0</v>
      </c>
      <c r="AQ78" s="12">
        <f t="shared" si="15"/>
        <v>0</v>
      </c>
      <c r="AR78" s="12">
        <f t="shared" si="16"/>
        <v>0</v>
      </c>
      <c r="AS78" s="12"/>
      <c r="AT78" s="12"/>
    </row>
    <row r="79" spans="1:46">
      <c r="A79" s="8">
        <f t="shared" si="17"/>
        <v>68</v>
      </c>
      <c r="B79" s="38">
        <f t="shared" si="18"/>
        <v>47149</v>
      </c>
      <c r="C79" s="8">
        <f t="shared" si="0"/>
        <v>2029</v>
      </c>
      <c r="D79" s="12">
        <f t="shared" si="19"/>
        <v>-2972.3820687463449</v>
      </c>
      <c r="E79" s="12">
        <f t="shared" si="40"/>
        <v>415.16710452708014</v>
      </c>
      <c r="F79" s="12">
        <f t="shared" si="1"/>
        <v>-22.292865515597587</v>
      </c>
      <c r="G79" s="12">
        <f t="shared" si="2"/>
        <v>437.45997004267775</v>
      </c>
      <c r="H79" s="12">
        <f t="shared" si="3"/>
        <v>-3409.8420387890228</v>
      </c>
      <c r="J79" s="8">
        <f t="shared" si="21"/>
        <v>68</v>
      </c>
      <c r="K79" s="38">
        <f t="shared" si="22"/>
        <v>46691</v>
      </c>
      <c r="L79" s="8">
        <f t="shared" si="4"/>
        <v>2027</v>
      </c>
      <c r="M79" s="12">
        <f t="shared" si="23"/>
        <v>2208.3333333333339</v>
      </c>
      <c r="N79" s="12">
        <f t="shared" si="41"/>
        <v>60.069444444444443</v>
      </c>
      <c r="O79" s="12">
        <f t="shared" si="5"/>
        <v>18.402777777777782</v>
      </c>
      <c r="P79" s="12">
        <f t="shared" si="6"/>
        <v>41.666666666666664</v>
      </c>
      <c r="Q79" s="12">
        <f t="shared" si="7"/>
        <v>2166.6666666666674</v>
      </c>
      <c r="S79" s="8">
        <f t="shared" si="25"/>
        <v>68</v>
      </c>
      <c r="T79" s="38">
        <f t="shared" si="26"/>
        <v>45688</v>
      </c>
      <c r="U79" s="8">
        <f t="shared" si="8"/>
        <v>2025</v>
      </c>
      <c r="V79" s="12">
        <f t="shared" si="27"/>
        <v>25295.404779860513</v>
      </c>
      <c r="W79" s="12">
        <f t="shared" si="42"/>
        <v>232.58968068566236</v>
      </c>
      <c r="X79" s="12">
        <f t="shared" si="9"/>
        <v>147.55652788251967</v>
      </c>
      <c r="Y79" s="12">
        <f t="shared" si="10"/>
        <v>85.033152803142684</v>
      </c>
      <c r="Z79" s="12">
        <f t="shared" si="11"/>
        <v>25210.371627057371</v>
      </c>
      <c r="AA79" s="12"/>
      <c r="AB79" s="8">
        <f t="shared" si="29"/>
        <v>68</v>
      </c>
      <c r="AC79" s="38">
        <f t="shared" si="30"/>
        <v>2070</v>
      </c>
      <c r="AD79" s="8">
        <f t="shared" si="12"/>
        <v>1905</v>
      </c>
      <c r="AE79" s="12">
        <f t="shared" si="31"/>
        <v>0</v>
      </c>
      <c r="AF79" s="12">
        <f t="shared" si="43"/>
        <v>0</v>
      </c>
      <c r="AG79" s="12">
        <f t="shared" si="33"/>
        <v>0</v>
      </c>
      <c r="AH79" s="12">
        <f t="shared" si="34"/>
        <v>0</v>
      </c>
      <c r="AI79" s="12">
        <f t="shared" si="35"/>
        <v>0</v>
      </c>
      <c r="AJ79" s="12"/>
      <c r="AK79" s="8">
        <f t="shared" si="36"/>
        <v>68</v>
      </c>
      <c r="AL79" s="38">
        <f t="shared" si="37"/>
        <v>2070</v>
      </c>
      <c r="AM79" s="8">
        <f t="shared" si="13"/>
        <v>1905</v>
      </c>
      <c r="AN79" s="12">
        <f t="shared" si="38"/>
        <v>0</v>
      </c>
      <c r="AO79" s="12">
        <f t="shared" si="44"/>
        <v>0</v>
      </c>
      <c r="AP79" s="12">
        <f t="shared" si="14"/>
        <v>0</v>
      </c>
      <c r="AQ79" s="12">
        <f t="shared" si="15"/>
        <v>0</v>
      </c>
      <c r="AR79" s="12">
        <f t="shared" si="16"/>
        <v>0</v>
      </c>
      <c r="AS79" s="12"/>
      <c r="AT79" s="12"/>
    </row>
    <row r="80" spans="1:46">
      <c r="A80" s="8">
        <f t="shared" si="17"/>
        <v>69</v>
      </c>
      <c r="B80" s="38">
        <f t="shared" si="18"/>
        <v>47177</v>
      </c>
      <c r="C80" s="8">
        <f t="shared" si="0"/>
        <v>2029</v>
      </c>
      <c r="D80" s="12">
        <f t="shared" si="19"/>
        <v>-3409.8420387890228</v>
      </c>
      <c r="E80" s="12">
        <f t="shared" si="40"/>
        <v>415.16710452708014</v>
      </c>
      <c r="F80" s="12">
        <f t="shared" si="1"/>
        <v>-25.573815290917668</v>
      </c>
      <c r="G80" s="12">
        <f t="shared" si="2"/>
        <v>440.74091981799779</v>
      </c>
      <c r="H80" s="12">
        <f t="shared" si="3"/>
        <v>-3850.5829586070204</v>
      </c>
      <c r="J80" s="8">
        <f t="shared" si="21"/>
        <v>69</v>
      </c>
      <c r="K80" s="38">
        <f t="shared" si="22"/>
        <v>46721</v>
      </c>
      <c r="L80" s="8">
        <f t="shared" si="4"/>
        <v>2027</v>
      </c>
      <c r="M80" s="12">
        <f t="shared" si="23"/>
        <v>2166.6666666666674</v>
      </c>
      <c r="N80" s="12">
        <f t="shared" si="41"/>
        <v>59.722222222222229</v>
      </c>
      <c r="O80" s="12">
        <f t="shared" si="5"/>
        <v>18.055555555555561</v>
      </c>
      <c r="P80" s="12">
        <f t="shared" si="6"/>
        <v>41.666666666666664</v>
      </c>
      <c r="Q80" s="12">
        <f t="shared" si="7"/>
        <v>2125.0000000000009</v>
      </c>
      <c r="S80" s="8">
        <f t="shared" si="25"/>
        <v>69</v>
      </c>
      <c r="T80" s="38">
        <f t="shared" si="26"/>
        <v>45716</v>
      </c>
      <c r="U80" s="8">
        <f t="shared" si="8"/>
        <v>2025</v>
      </c>
      <c r="V80" s="12">
        <f t="shared" si="27"/>
        <v>25210.371627057371</v>
      </c>
      <c r="W80" s="12">
        <f t="shared" si="42"/>
        <v>232.58968068566236</v>
      </c>
      <c r="X80" s="12">
        <f t="shared" si="9"/>
        <v>147.06050115783466</v>
      </c>
      <c r="Y80" s="12">
        <f t="shared" si="10"/>
        <v>85.529179527827694</v>
      </c>
      <c r="Z80" s="12">
        <f t="shared" si="11"/>
        <v>25124.842447529543</v>
      </c>
      <c r="AA80" s="12"/>
      <c r="AB80" s="8">
        <f t="shared" si="29"/>
        <v>69</v>
      </c>
      <c r="AC80" s="38">
        <f t="shared" si="30"/>
        <v>2100</v>
      </c>
      <c r="AD80" s="8">
        <f t="shared" si="12"/>
        <v>1905</v>
      </c>
      <c r="AE80" s="12">
        <f t="shared" si="31"/>
        <v>0</v>
      </c>
      <c r="AF80" s="12">
        <f t="shared" si="43"/>
        <v>0</v>
      </c>
      <c r="AG80" s="12">
        <f t="shared" si="33"/>
        <v>0</v>
      </c>
      <c r="AH80" s="12">
        <f t="shared" si="34"/>
        <v>0</v>
      </c>
      <c r="AI80" s="12">
        <f t="shared" si="35"/>
        <v>0</v>
      </c>
      <c r="AJ80" s="12"/>
      <c r="AK80" s="8">
        <f t="shared" si="36"/>
        <v>69</v>
      </c>
      <c r="AL80" s="38">
        <f t="shared" si="37"/>
        <v>2100</v>
      </c>
      <c r="AM80" s="8">
        <f t="shared" si="13"/>
        <v>1905</v>
      </c>
      <c r="AN80" s="12">
        <f t="shared" si="38"/>
        <v>0</v>
      </c>
      <c r="AO80" s="12">
        <f t="shared" si="44"/>
        <v>0</v>
      </c>
      <c r="AP80" s="12">
        <f t="shared" si="14"/>
        <v>0</v>
      </c>
      <c r="AQ80" s="12">
        <f t="shared" si="15"/>
        <v>0</v>
      </c>
      <c r="AR80" s="12">
        <f t="shared" si="16"/>
        <v>0</v>
      </c>
      <c r="AS80" s="12"/>
      <c r="AT80" s="12"/>
    </row>
    <row r="81" spans="1:46">
      <c r="A81" s="8">
        <f t="shared" si="17"/>
        <v>70</v>
      </c>
      <c r="B81" s="38">
        <f t="shared" si="18"/>
        <v>47208</v>
      </c>
      <c r="C81" s="8">
        <f t="shared" si="0"/>
        <v>2029</v>
      </c>
      <c r="D81" s="12">
        <f t="shared" si="19"/>
        <v>-3850.5829586070204</v>
      </c>
      <c r="E81" s="12">
        <f t="shared" si="40"/>
        <v>415.16710452708014</v>
      </c>
      <c r="F81" s="12">
        <f t="shared" si="1"/>
        <v>-28.879372189552651</v>
      </c>
      <c r="G81" s="12">
        <f t="shared" si="2"/>
        <v>444.04647671663281</v>
      </c>
      <c r="H81" s="12">
        <f t="shared" si="3"/>
        <v>-4294.6294353236535</v>
      </c>
      <c r="J81" s="8">
        <f t="shared" si="21"/>
        <v>70</v>
      </c>
      <c r="K81" s="38">
        <f t="shared" si="22"/>
        <v>46752</v>
      </c>
      <c r="L81" s="8">
        <f t="shared" si="4"/>
        <v>2027</v>
      </c>
      <c r="M81" s="12">
        <f t="shared" si="23"/>
        <v>2125.0000000000009</v>
      </c>
      <c r="N81" s="12">
        <f t="shared" si="41"/>
        <v>59.375</v>
      </c>
      <c r="O81" s="12">
        <f t="shared" si="5"/>
        <v>17.708333333333339</v>
      </c>
      <c r="P81" s="12">
        <f t="shared" si="6"/>
        <v>41.666666666666664</v>
      </c>
      <c r="Q81" s="12">
        <f t="shared" si="7"/>
        <v>2083.3333333333344</v>
      </c>
      <c r="S81" s="8">
        <f t="shared" si="25"/>
        <v>70</v>
      </c>
      <c r="T81" s="38">
        <f t="shared" si="26"/>
        <v>45747</v>
      </c>
      <c r="U81" s="8">
        <f t="shared" si="8"/>
        <v>2025</v>
      </c>
      <c r="V81" s="12">
        <f t="shared" si="27"/>
        <v>25124.842447529543</v>
      </c>
      <c r="W81" s="12">
        <f t="shared" si="42"/>
        <v>232.58968068566236</v>
      </c>
      <c r="X81" s="12">
        <f t="shared" si="9"/>
        <v>146.56158094392234</v>
      </c>
      <c r="Y81" s="12">
        <f t="shared" si="10"/>
        <v>86.028099741740021</v>
      </c>
      <c r="Z81" s="12">
        <f t="shared" si="11"/>
        <v>25038.814347787804</v>
      </c>
      <c r="AA81" s="12"/>
      <c r="AB81" s="8">
        <f t="shared" si="29"/>
        <v>70</v>
      </c>
      <c r="AC81" s="38">
        <f t="shared" si="30"/>
        <v>2131</v>
      </c>
      <c r="AD81" s="8">
        <f t="shared" si="12"/>
        <v>1905</v>
      </c>
      <c r="AE81" s="12">
        <f t="shared" si="31"/>
        <v>0</v>
      </c>
      <c r="AF81" s="12">
        <f t="shared" si="43"/>
        <v>0</v>
      </c>
      <c r="AG81" s="12">
        <f t="shared" si="33"/>
        <v>0</v>
      </c>
      <c r="AH81" s="12">
        <f t="shared" si="34"/>
        <v>0</v>
      </c>
      <c r="AI81" s="12">
        <f t="shared" si="35"/>
        <v>0</v>
      </c>
      <c r="AJ81" s="12"/>
      <c r="AK81" s="8">
        <f t="shared" si="36"/>
        <v>70</v>
      </c>
      <c r="AL81" s="38">
        <f t="shared" si="37"/>
        <v>2131</v>
      </c>
      <c r="AM81" s="8">
        <f t="shared" si="13"/>
        <v>1905</v>
      </c>
      <c r="AN81" s="12">
        <f t="shared" si="38"/>
        <v>0</v>
      </c>
      <c r="AO81" s="12">
        <f t="shared" si="44"/>
        <v>0</v>
      </c>
      <c r="AP81" s="12">
        <f t="shared" si="14"/>
        <v>0</v>
      </c>
      <c r="AQ81" s="12">
        <f t="shared" si="15"/>
        <v>0</v>
      </c>
      <c r="AR81" s="12">
        <f t="shared" si="16"/>
        <v>0</v>
      </c>
      <c r="AS81" s="12"/>
      <c r="AT81" s="12"/>
    </row>
    <row r="82" spans="1:46">
      <c r="A82" s="8">
        <f t="shared" si="17"/>
        <v>71</v>
      </c>
      <c r="B82" s="38">
        <f t="shared" si="18"/>
        <v>47238</v>
      </c>
      <c r="C82" s="8">
        <f t="shared" si="0"/>
        <v>2029</v>
      </c>
      <c r="D82" s="12">
        <f t="shared" si="19"/>
        <v>-4294.6294353236535</v>
      </c>
      <c r="E82" s="12">
        <f t="shared" si="40"/>
        <v>415.16710452708014</v>
      </c>
      <c r="F82" s="12">
        <f t="shared" si="1"/>
        <v>-32.209720764927397</v>
      </c>
      <c r="G82" s="12">
        <f t="shared" si="2"/>
        <v>447.37682529200754</v>
      </c>
      <c r="H82" s="12">
        <f t="shared" si="3"/>
        <v>-4742.0062606156607</v>
      </c>
      <c r="J82" s="8">
        <f t="shared" si="21"/>
        <v>71</v>
      </c>
      <c r="K82" s="38">
        <f t="shared" si="22"/>
        <v>46783</v>
      </c>
      <c r="L82" s="8">
        <f t="shared" si="4"/>
        <v>2028</v>
      </c>
      <c r="M82" s="12">
        <f t="shared" si="23"/>
        <v>2083.3333333333344</v>
      </c>
      <c r="N82" s="12">
        <f t="shared" si="41"/>
        <v>59.027777777777786</v>
      </c>
      <c r="O82" s="12">
        <f t="shared" si="5"/>
        <v>17.361111111111121</v>
      </c>
      <c r="P82" s="12">
        <f t="shared" si="6"/>
        <v>41.666666666666664</v>
      </c>
      <c r="Q82" s="12">
        <f t="shared" si="7"/>
        <v>2041.6666666666677</v>
      </c>
      <c r="S82" s="8">
        <f t="shared" si="25"/>
        <v>71</v>
      </c>
      <c r="T82" s="38">
        <f t="shared" si="26"/>
        <v>45777</v>
      </c>
      <c r="U82" s="8">
        <f t="shared" si="8"/>
        <v>2025</v>
      </c>
      <c r="V82" s="12">
        <f t="shared" si="27"/>
        <v>25038.814347787804</v>
      </c>
      <c r="W82" s="12">
        <f t="shared" si="42"/>
        <v>232.58968068566236</v>
      </c>
      <c r="X82" s="12">
        <f t="shared" si="9"/>
        <v>146.05975036209554</v>
      </c>
      <c r="Y82" s="12">
        <f t="shared" si="10"/>
        <v>86.529930323566816</v>
      </c>
      <c r="Z82" s="12">
        <f t="shared" si="11"/>
        <v>24952.284417464238</v>
      </c>
      <c r="AA82" s="12"/>
      <c r="AB82" s="8">
        <f t="shared" si="29"/>
        <v>71</v>
      </c>
      <c r="AC82" s="38">
        <f t="shared" si="30"/>
        <v>2161</v>
      </c>
      <c r="AD82" s="8">
        <f t="shared" si="12"/>
        <v>1905</v>
      </c>
      <c r="AE82" s="12">
        <f t="shared" si="31"/>
        <v>0</v>
      </c>
      <c r="AF82" s="12">
        <f t="shared" si="43"/>
        <v>0</v>
      </c>
      <c r="AG82" s="12">
        <f t="shared" si="33"/>
        <v>0</v>
      </c>
      <c r="AH82" s="12">
        <f t="shared" si="34"/>
        <v>0</v>
      </c>
      <c r="AI82" s="12">
        <f t="shared" si="35"/>
        <v>0</v>
      </c>
      <c r="AJ82" s="12"/>
      <c r="AK82" s="8">
        <f t="shared" si="36"/>
        <v>71</v>
      </c>
      <c r="AL82" s="38">
        <f t="shared" si="37"/>
        <v>2161</v>
      </c>
      <c r="AM82" s="8">
        <f t="shared" si="13"/>
        <v>1905</v>
      </c>
      <c r="AN82" s="12">
        <f t="shared" si="38"/>
        <v>0</v>
      </c>
      <c r="AO82" s="12">
        <f t="shared" si="44"/>
        <v>0</v>
      </c>
      <c r="AP82" s="12">
        <f t="shared" si="14"/>
        <v>0</v>
      </c>
      <c r="AQ82" s="12">
        <f t="shared" si="15"/>
        <v>0</v>
      </c>
      <c r="AR82" s="12">
        <f t="shared" si="16"/>
        <v>0</v>
      </c>
      <c r="AS82" s="12"/>
      <c r="AT82" s="12"/>
    </row>
    <row r="83" spans="1:46">
      <c r="A83" s="8">
        <f t="shared" si="17"/>
        <v>72</v>
      </c>
      <c r="B83" s="38">
        <f t="shared" si="18"/>
        <v>47269</v>
      </c>
      <c r="C83" s="8">
        <f t="shared" si="0"/>
        <v>2029</v>
      </c>
      <c r="D83" s="12">
        <f t="shared" si="19"/>
        <v>-4742.0062606156607</v>
      </c>
      <c r="E83" s="12">
        <f t="shared" si="40"/>
        <v>415.16710452708014</v>
      </c>
      <c r="F83" s="12">
        <f t="shared" si="1"/>
        <v>-35.565046954617451</v>
      </c>
      <c r="G83" s="12">
        <f t="shared" si="2"/>
        <v>450.7321514816976</v>
      </c>
      <c r="H83" s="12">
        <f t="shared" si="3"/>
        <v>-5192.7384120973584</v>
      </c>
      <c r="J83" s="8">
        <f t="shared" si="21"/>
        <v>72</v>
      </c>
      <c r="K83" s="38">
        <f t="shared" si="22"/>
        <v>46812</v>
      </c>
      <c r="L83" s="8">
        <f t="shared" si="4"/>
        <v>2028</v>
      </c>
      <c r="M83" s="12">
        <f t="shared" si="23"/>
        <v>2041.6666666666677</v>
      </c>
      <c r="N83" s="12">
        <f t="shared" si="41"/>
        <v>58.680555555555557</v>
      </c>
      <c r="O83" s="12">
        <f t="shared" si="5"/>
        <v>17.013888888888896</v>
      </c>
      <c r="P83" s="12">
        <f t="shared" si="6"/>
        <v>41.666666666666664</v>
      </c>
      <c r="Q83" s="12">
        <f t="shared" si="7"/>
        <v>2000.0000000000009</v>
      </c>
      <c r="S83" s="8">
        <f t="shared" si="25"/>
        <v>72</v>
      </c>
      <c r="T83" s="38">
        <f t="shared" si="26"/>
        <v>45808</v>
      </c>
      <c r="U83" s="8">
        <f t="shared" si="8"/>
        <v>2025</v>
      </c>
      <c r="V83" s="12">
        <f t="shared" si="27"/>
        <v>24952.284417464238</v>
      </c>
      <c r="W83" s="12">
        <f t="shared" si="42"/>
        <v>232.58968068566236</v>
      </c>
      <c r="X83" s="12">
        <f t="shared" si="9"/>
        <v>145.55499243520805</v>
      </c>
      <c r="Y83" s="12">
        <f t="shared" si="10"/>
        <v>87.034688250454309</v>
      </c>
      <c r="Z83" s="12">
        <f t="shared" si="11"/>
        <v>24865.249729213785</v>
      </c>
      <c r="AA83" s="12"/>
      <c r="AB83" s="8">
        <f t="shared" si="29"/>
        <v>72</v>
      </c>
      <c r="AC83" s="38">
        <f t="shared" si="30"/>
        <v>2192</v>
      </c>
      <c r="AD83" s="8">
        <f t="shared" si="12"/>
        <v>1905</v>
      </c>
      <c r="AE83" s="12">
        <f t="shared" si="31"/>
        <v>0</v>
      </c>
      <c r="AF83" s="12">
        <f t="shared" si="43"/>
        <v>0</v>
      </c>
      <c r="AG83" s="12">
        <f t="shared" si="33"/>
        <v>0</v>
      </c>
      <c r="AH83" s="12">
        <f t="shared" si="34"/>
        <v>0</v>
      </c>
      <c r="AI83" s="12">
        <f t="shared" si="35"/>
        <v>0</v>
      </c>
      <c r="AJ83" s="12"/>
      <c r="AK83" s="8">
        <f t="shared" si="36"/>
        <v>72</v>
      </c>
      <c r="AL83" s="38">
        <f t="shared" si="37"/>
        <v>2192</v>
      </c>
      <c r="AM83" s="8">
        <f t="shared" si="13"/>
        <v>1905</v>
      </c>
      <c r="AN83" s="12">
        <f t="shared" si="38"/>
        <v>0</v>
      </c>
      <c r="AO83" s="12">
        <f t="shared" si="44"/>
        <v>0</v>
      </c>
      <c r="AP83" s="12">
        <f t="shared" si="14"/>
        <v>0</v>
      </c>
      <c r="AQ83" s="12">
        <f t="shared" si="15"/>
        <v>0</v>
      </c>
      <c r="AR83" s="12">
        <f t="shared" si="16"/>
        <v>0</v>
      </c>
      <c r="AS83" s="12"/>
      <c r="AT83" s="12"/>
    </row>
    <row r="84" spans="1:46">
      <c r="A84" s="8">
        <f t="shared" si="17"/>
        <v>73</v>
      </c>
      <c r="B84" s="38">
        <f t="shared" si="18"/>
        <v>47299</v>
      </c>
      <c r="C84" s="8">
        <f t="shared" si="0"/>
        <v>2029</v>
      </c>
      <c r="D84" s="12">
        <f t="shared" si="19"/>
        <v>-5192.7384120973584</v>
      </c>
      <c r="E84" s="12">
        <f t="shared" si="40"/>
        <v>415.16710452708014</v>
      </c>
      <c r="F84" s="12">
        <f t="shared" si="1"/>
        <v>-38.945538090730189</v>
      </c>
      <c r="G84" s="12">
        <f t="shared" si="2"/>
        <v>454.11264261781031</v>
      </c>
      <c r="H84" s="12">
        <f t="shared" si="3"/>
        <v>-5646.8510547151691</v>
      </c>
      <c r="J84" s="8">
        <f t="shared" si="21"/>
        <v>73</v>
      </c>
      <c r="K84" s="38">
        <f t="shared" si="22"/>
        <v>46843</v>
      </c>
      <c r="L84" s="8">
        <f t="shared" si="4"/>
        <v>2028</v>
      </c>
      <c r="M84" s="12">
        <f t="shared" si="23"/>
        <v>2000.0000000000009</v>
      </c>
      <c r="N84" s="12">
        <f t="shared" si="41"/>
        <v>58.333333333333343</v>
      </c>
      <c r="O84" s="12">
        <f t="shared" si="5"/>
        <v>16.666666666666675</v>
      </c>
      <c r="P84" s="12">
        <f t="shared" si="6"/>
        <v>41.666666666666664</v>
      </c>
      <c r="Q84" s="12">
        <f t="shared" si="7"/>
        <v>1958.3333333333342</v>
      </c>
      <c r="S84" s="8">
        <f t="shared" si="25"/>
        <v>73</v>
      </c>
      <c r="T84" s="38">
        <f t="shared" si="26"/>
        <v>45838</v>
      </c>
      <c r="U84" s="8">
        <f t="shared" si="8"/>
        <v>2025</v>
      </c>
      <c r="V84" s="12">
        <f t="shared" si="27"/>
        <v>24865.249729213785</v>
      </c>
      <c r="W84" s="12">
        <f t="shared" si="42"/>
        <v>232.58968068566236</v>
      </c>
      <c r="X84" s="12">
        <f t="shared" si="9"/>
        <v>145.04729008708043</v>
      </c>
      <c r="Y84" s="12">
        <f t="shared" si="10"/>
        <v>87.542390598581932</v>
      </c>
      <c r="Z84" s="12">
        <f t="shared" si="11"/>
        <v>24777.707338615204</v>
      </c>
      <c r="AA84" s="12"/>
      <c r="AB84" s="8">
        <f t="shared" si="29"/>
        <v>73</v>
      </c>
      <c r="AC84" s="38">
        <f t="shared" si="30"/>
        <v>2223</v>
      </c>
      <c r="AD84" s="8">
        <f t="shared" si="12"/>
        <v>1906</v>
      </c>
      <c r="AE84" s="12">
        <f t="shared" si="31"/>
        <v>0</v>
      </c>
      <c r="AF84" s="12">
        <f t="shared" si="43"/>
        <v>0</v>
      </c>
      <c r="AG84" s="12">
        <f t="shared" si="33"/>
        <v>0</v>
      </c>
      <c r="AH84" s="12">
        <f t="shared" si="34"/>
        <v>0</v>
      </c>
      <c r="AI84" s="12">
        <f t="shared" si="35"/>
        <v>0</v>
      </c>
      <c r="AJ84" s="12"/>
      <c r="AK84" s="8">
        <f t="shared" si="36"/>
        <v>73</v>
      </c>
      <c r="AL84" s="38">
        <f t="shared" si="37"/>
        <v>2223</v>
      </c>
      <c r="AM84" s="8">
        <f t="shared" si="13"/>
        <v>1906</v>
      </c>
      <c r="AN84" s="12">
        <f t="shared" si="38"/>
        <v>0</v>
      </c>
      <c r="AO84" s="12">
        <f t="shared" si="44"/>
        <v>0</v>
      </c>
      <c r="AP84" s="12">
        <f t="shared" si="14"/>
        <v>0</v>
      </c>
      <c r="AQ84" s="12">
        <f t="shared" si="15"/>
        <v>0</v>
      </c>
      <c r="AR84" s="12">
        <f t="shared" si="16"/>
        <v>0</v>
      </c>
      <c r="AS84" s="12"/>
      <c r="AT84" s="12"/>
    </row>
    <row r="85" spans="1:46">
      <c r="A85" s="8">
        <f t="shared" si="17"/>
        <v>74</v>
      </c>
      <c r="B85" s="38">
        <f t="shared" si="18"/>
        <v>47330</v>
      </c>
      <c r="C85" s="8">
        <f t="shared" si="0"/>
        <v>2029</v>
      </c>
      <c r="D85" s="12">
        <f t="shared" si="19"/>
        <v>-5646.8510547151691</v>
      </c>
      <c r="E85" s="12">
        <f t="shared" si="40"/>
        <v>415.16710452708014</v>
      </c>
      <c r="F85" s="12">
        <f t="shared" si="1"/>
        <v>-42.351382910363768</v>
      </c>
      <c r="G85" s="12">
        <f t="shared" si="2"/>
        <v>457.51848743744392</v>
      </c>
      <c r="H85" s="12">
        <f t="shared" si="3"/>
        <v>-6104.3695421526127</v>
      </c>
      <c r="J85" s="8">
        <f t="shared" si="21"/>
        <v>74</v>
      </c>
      <c r="K85" s="38">
        <f t="shared" si="22"/>
        <v>46873</v>
      </c>
      <c r="L85" s="8">
        <f t="shared" si="4"/>
        <v>2028</v>
      </c>
      <c r="M85" s="12">
        <f t="shared" si="23"/>
        <v>1958.3333333333342</v>
      </c>
      <c r="N85" s="12">
        <f t="shared" si="41"/>
        <v>57.986111111111114</v>
      </c>
      <c r="O85" s="12">
        <f t="shared" si="5"/>
        <v>16.31944444444445</v>
      </c>
      <c r="P85" s="12">
        <f t="shared" si="6"/>
        <v>41.666666666666664</v>
      </c>
      <c r="Q85" s="12">
        <f t="shared" si="7"/>
        <v>1916.6666666666674</v>
      </c>
      <c r="S85" s="8">
        <f t="shared" si="25"/>
        <v>74</v>
      </c>
      <c r="T85" s="38">
        <f t="shared" si="26"/>
        <v>45869</v>
      </c>
      <c r="U85" s="8">
        <f t="shared" si="8"/>
        <v>2025</v>
      </c>
      <c r="V85" s="12">
        <f t="shared" si="27"/>
        <v>24777.707338615204</v>
      </c>
      <c r="W85" s="12">
        <f t="shared" si="42"/>
        <v>232.58968068566236</v>
      </c>
      <c r="X85" s="12">
        <f t="shared" si="9"/>
        <v>144.53662614192203</v>
      </c>
      <c r="Y85" s="12">
        <f t="shared" si="10"/>
        <v>88.05305454374033</v>
      </c>
      <c r="Z85" s="12">
        <f t="shared" si="11"/>
        <v>24689.654284071465</v>
      </c>
      <c r="AA85" s="12"/>
      <c r="AB85" s="8">
        <f t="shared" si="29"/>
        <v>74</v>
      </c>
      <c r="AC85" s="38">
        <f t="shared" si="30"/>
        <v>2251</v>
      </c>
      <c r="AD85" s="8">
        <f t="shared" si="12"/>
        <v>1906</v>
      </c>
      <c r="AE85" s="12">
        <f t="shared" si="31"/>
        <v>0</v>
      </c>
      <c r="AF85" s="12">
        <f t="shared" si="43"/>
        <v>0</v>
      </c>
      <c r="AG85" s="12">
        <f t="shared" si="33"/>
        <v>0</v>
      </c>
      <c r="AH85" s="12">
        <f t="shared" si="34"/>
        <v>0</v>
      </c>
      <c r="AI85" s="12">
        <f t="shared" si="35"/>
        <v>0</v>
      </c>
      <c r="AJ85" s="12"/>
      <c r="AK85" s="8">
        <f t="shared" si="36"/>
        <v>74</v>
      </c>
      <c r="AL85" s="38">
        <f t="shared" si="37"/>
        <v>2251</v>
      </c>
      <c r="AM85" s="8">
        <f t="shared" si="13"/>
        <v>1906</v>
      </c>
      <c r="AN85" s="12">
        <f t="shared" si="38"/>
        <v>0</v>
      </c>
      <c r="AO85" s="12">
        <f t="shared" si="44"/>
        <v>0</v>
      </c>
      <c r="AP85" s="12">
        <f t="shared" si="14"/>
        <v>0</v>
      </c>
      <c r="AQ85" s="12">
        <f t="shared" si="15"/>
        <v>0</v>
      </c>
      <c r="AR85" s="12">
        <f t="shared" si="16"/>
        <v>0</v>
      </c>
      <c r="AS85" s="12"/>
      <c r="AT85" s="12"/>
    </row>
    <row r="86" spans="1:46">
      <c r="A86" s="8">
        <f t="shared" si="17"/>
        <v>75</v>
      </c>
      <c r="B86" s="38">
        <f t="shared" si="18"/>
        <v>47361</v>
      </c>
      <c r="C86" s="8">
        <f t="shared" si="0"/>
        <v>2029</v>
      </c>
      <c r="D86" s="12">
        <f t="shared" si="19"/>
        <v>-6104.3695421526127</v>
      </c>
      <c r="E86" s="12">
        <f t="shared" si="40"/>
        <v>415.16710452708014</v>
      </c>
      <c r="F86" s="12">
        <f t="shared" si="1"/>
        <v>-45.782771566144596</v>
      </c>
      <c r="G86" s="12">
        <f t="shared" si="2"/>
        <v>460.94987609322476</v>
      </c>
      <c r="H86" s="12">
        <f t="shared" si="3"/>
        <v>-6565.3194182458374</v>
      </c>
      <c r="J86" s="8">
        <f t="shared" si="21"/>
        <v>75</v>
      </c>
      <c r="K86" s="38">
        <f t="shared" si="22"/>
        <v>46904</v>
      </c>
      <c r="L86" s="8">
        <f t="shared" si="4"/>
        <v>2028</v>
      </c>
      <c r="M86" s="12">
        <f t="shared" si="23"/>
        <v>1916.6666666666674</v>
      </c>
      <c r="N86" s="12">
        <f t="shared" si="41"/>
        <v>57.638888888888893</v>
      </c>
      <c r="O86" s="12">
        <f t="shared" si="5"/>
        <v>15.972222222222229</v>
      </c>
      <c r="P86" s="12">
        <f t="shared" si="6"/>
        <v>41.666666666666664</v>
      </c>
      <c r="Q86" s="12">
        <f t="shared" si="7"/>
        <v>1875.0000000000007</v>
      </c>
      <c r="S86" s="8">
        <f t="shared" si="25"/>
        <v>75</v>
      </c>
      <c r="T86" s="38">
        <f t="shared" si="26"/>
        <v>45900</v>
      </c>
      <c r="U86" s="8">
        <f t="shared" si="8"/>
        <v>2025</v>
      </c>
      <c r="V86" s="12">
        <f t="shared" si="27"/>
        <v>24689.654284071465</v>
      </c>
      <c r="W86" s="12">
        <f t="shared" si="42"/>
        <v>232.58968068566236</v>
      </c>
      <c r="X86" s="12">
        <f t="shared" si="9"/>
        <v>144.02298332375022</v>
      </c>
      <c r="Y86" s="12">
        <f t="shared" si="10"/>
        <v>88.566697361912134</v>
      </c>
      <c r="Z86" s="12">
        <f t="shared" si="11"/>
        <v>24601.087586709553</v>
      </c>
      <c r="AA86" s="12"/>
      <c r="AB86" s="8">
        <f t="shared" si="29"/>
        <v>75</v>
      </c>
      <c r="AC86" s="38">
        <f t="shared" si="30"/>
        <v>2282</v>
      </c>
      <c r="AD86" s="8">
        <f t="shared" si="12"/>
        <v>1906</v>
      </c>
      <c r="AE86" s="12">
        <f t="shared" si="31"/>
        <v>0</v>
      </c>
      <c r="AF86" s="12">
        <f t="shared" si="43"/>
        <v>0</v>
      </c>
      <c r="AG86" s="12">
        <f t="shared" si="33"/>
        <v>0</v>
      </c>
      <c r="AH86" s="12">
        <f t="shared" si="34"/>
        <v>0</v>
      </c>
      <c r="AI86" s="12">
        <f t="shared" si="35"/>
        <v>0</v>
      </c>
      <c r="AJ86" s="12"/>
      <c r="AK86" s="8">
        <f t="shared" si="36"/>
        <v>75</v>
      </c>
      <c r="AL86" s="38">
        <f t="shared" si="37"/>
        <v>2282</v>
      </c>
      <c r="AM86" s="8">
        <f t="shared" si="13"/>
        <v>1906</v>
      </c>
      <c r="AN86" s="12">
        <f t="shared" si="38"/>
        <v>0</v>
      </c>
      <c r="AO86" s="12">
        <f t="shared" si="44"/>
        <v>0</v>
      </c>
      <c r="AP86" s="12">
        <f t="shared" si="14"/>
        <v>0</v>
      </c>
      <c r="AQ86" s="12">
        <f t="shared" si="15"/>
        <v>0</v>
      </c>
      <c r="AR86" s="12">
        <f t="shared" si="16"/>
        <v>0</v>
      </c>
      <c r="AS86" s="12"/>
      <c r="AT86" s="12"/>
    </row>
    <row r="87" spans="1:46">
      <c r="A87" s="8">
        <f t="shared" si="17"/>
        <v>76</v>
      </c>
      <c r="B87" s="38">
        <f t="shared" si="18"/>
        <v>47391</v>
      </c>
      <c r="C87" s="8">
        <f t="shared" si="0"/>
        <v>2029</v>
      </c>
      <c r="D87" s="12">
        <f t="shared" si="19"/>
        <v>-6565.3194182458374</v>
      </c>
      <c r="E87" s="12">
        <f t="shared" si="40"/>
        <v>415.16710452708014</v>
      </c>
      <c r="F87" s="12">
        <f t="shared" si="1"/>
        <v>-49.239895636843777</v>
      </c>
      <c r="G87" s="12">
        <f t="shared" si="2"/>
        <v>464.4070001639239</v>
      </c>
      <c r="H87" s="12">
        <f t="shared" si="3"/>
        <v>-7029.7264184097612</v>
      </c>
      <c r="J87" s="8">
        <f t="shared" si="21"/>
        <v>76</v>
      </c>
      <c r="K87" s="38">
        <f t="shared" si="22"/>
        <v>46934</v>
      </c>
      <c r="L87" s="8">
        <f t="shared" si="4"/>
        <v>2028</v>
      </c>
      <c r="M87" s="12">
        <f t="shared" si="23"/>
        <v>1875.0000000000007</v>
      </c>
      <c r="N87" s="12">
        <f t="shared" si="41"/>
        <v>57.291666666666671</v>
      </c>
      <c r="O87" s="12">
        <f t="shared" si="5"/>
        <v>15.625000000000005</v>
      </c>
      <c r="P87" s="12">
        <f t="shared" si="6"/>
        <v>41.666666666666664</v>
      </c>
      <c r="Q87" s="12">
        <f t="shared" si="7"/>
        <v>1833.3333333333339</v>
      </c>
      <c r="S87" s="8">
        <f t="shared" si="25"/>
        <v>76</v>
      </c>
      <c r="T87" s="38">
        <f t="shared" si="26"/>
        <v>45930</v>
      </c>
      <c r="U87" s="8">
        <f t="shared" si="8"/>
        <v>2025</v>
      </c>
      <c r="V87" s="12">
        <f t="shared" si="27"/>
        <v>24601.087586709553</v>
      </c>
      <c r="W87" s="12">
        <f t="shared" si="42"/>
        <v>232.58968068566236</v>
      </c>
      <c r="X87" s="12">
        <f t="shared" si="9"/>
        <v>143.50634425580574</v>
      </c>
      <c r="Y87" s="12">
        <f t="shared" si="10"/>
        <v>89.083336429856615</v>
      </c>
      <c r="Z87" s="12">
        <f t="shared" si="11"/>
        <v>24512.004250279697</v>
      </c>
      <c r="AA87" s="12"/>
      <c r="AB87" s="8">
        <f t="shared" si="29"/>
        <v>76</v>
      </c>
      <c r="AC87" s="38">
        <f t="shared" si="30"/>
        <v>2312</v>
      </c>
      <c r="AD87" s="8">
        <f t="shared" si="12"/>
        <v>1906</v>
      </c>
      <c r="AE87" s="12">
        <f t="shared" si="31"/>
        <v>0</v>
      </c>
      <c r="AF87" s="12">
        <f t="shared" si="43"/>
        <v>0</v>
      </c>
      <c r="AG87" s="12">
        <f t="shared" si="33"/>
        <v>0</v>
      </c>
      <c r="AH87" s="12">
        <f t="shared" si="34"/>
        <v>0</v>
      </c>
      <c r="AI87" s="12">
        <f t="shared" si="35"/>
        <v>0</v>
      </c>
      <c r="AJ87" s="12"/>
      <c r="AK87" s="8">
        <f t="shared" si="36"/>
        <v>76</v>
      </c>
      <c r="AL87" s="38">
        <f t="shared" si="37"/>
        <v>2312</v>
      </c>
      <c r="AM87" s="8">
        <f t="shared" si="13"/>
        <v>1906</v>
      </c>
      <c r="AN87" s="12">
        <f t="shared" si="38"/>
        <v>0</v>
      </c>
      <c r="AO87" s="12">
        <f t="shared" si="44"/>
        <v>0</v>
      </c>
      <c r="AP87" s="12">
        <f t="shared" si="14"/>
        <v>0</v>
      </c>
      <c r="AQ87" s="12">
        <f t="shared" si="15"/>
        <v>0</v>
      </c>
      <c r="AR87" s="12">
        <f t="shared" si="16"/>
        <v>0</v>
      </c>
      <c r="AS87" s="12"/>
      <c r="AT87" s="12"/>
    </row>
    <row r="88" spans="1:46">
      <c r="A88" s="8">
        <f t="shared" si="17"/>
        <v>77</v>
      </c>
      <c r="B88" s="38">
        <f t="shared" si="18"/>
        <v>47422</v>
      </c>
      <c r="C88" s="8">
        <f t="shared" si="0"/>
        <v>2029</v>
      </c>
      <c r="D88" s="12">
        <f t="shared" si="19"/>
        <v>-7029.7264184097612</v>
      </c>
      <c r="E88" s="12">
        <f t="shared" si="40"/>
        <v>415.16710452708014</v>
      </c>
      <c r="F88" s="12">
        <f t="shared" si="1"/>
        <v>-52.722948138073207</v>
      </c>
      <c r="G88" s="12">
        <f t="shared" si="2"/>
        <v>467.89005266515335</v>
      </c>
      <c r="H88" s="12">
        <f t="shared" si="3"/>
        <v>-7497.6164710749144</v>
      </c>
      <c r="J88" s="8">
        <f t="shared" si="21"/>
        <v>77</v>
      </c>
      <c r="K88" s="38">
        <f t="shared" si="22"/>
        <v>46965</v>
      </c>
      <c r="L88" s="8">
        <f t="shared" si="4"/>
        <v>2028</v>
      </c>
      <c r="M88" s="12">
        <f t="shared" si="23"/>
        <v>1833.3333333333339</v>
      </c>
      <c r="N88" s="12">
        <f t="shared" si="41"/>
        <v>56.944444444444443</v>
      </c>
      <c r="O88" s="12">
        <f t="shared" si="5"/>
        <v>15.277777777777782</v>
      </c>
      <c r="P88" s="12">
        <f t="shared" si="6"/>
        <v>41.666666666666664</v>
      </c>
      <c r="Q88" s="12">
        <f t="shared" si="7"/>
        <v>1791.6666666666672</v>
      </c>
      <c r="S88" s="8">
        <f t="shared" si="25"/>
        <v>77</v>
      </c>
      <c r="T88" s="38">
        <f t="shared" si="26"/>
        <v>45961</v>
      </c>
      <c r="U88" s="8">
        <f t="shared" si="8"/>
        <v>2025</v>
      </c>
      <c r="V88" s="12">
        <f t="shared" si="27"/>
        <v>24512.004250279697</v>
      </c>
      <c r="W88" s="12">
        <f t="shared" si="42"/>
        <v>232.58968068566236</v>
      </c>
      <c r="X88" s="12">
        <f t="shared" si="9"/>
        <v>142.9866914599649</v>
      </c>
      <c r="Y88" s="12">
        <f t="shared" si="10"/>
        <v>89.602989225697456</v>
      </c>
      <c r="Z88" s="12">
        <f t="shared" si="11"/>
        <v>24422.401261054001</v>
      </c>
      <c r="AA88" s="12"/>
      <c r="AB88" s="8">
        <f t="shared" si="29"/>
        <v>77</v>
      </c>
      <c r="AC88" s="38">
        <f t="shared" si="30"/>
        <v>2343</v>
      </c>
      <c r="AD88" s="8">
        <f t="shared" si="12"/>
        <v>1906</v>
      </c>
      <c r="AE88" s="12">
        <f t="shared" si="31"/>
        <v>0</v>
      </c>
      <c r="AF88" s="12">
        <f t="shared" si="43"/>
        <v>0</v>
      </c>
      <c r="AG88" s="12">
        <f t="shared" si="33"/>
        <v>0</v>
      </c>
      <c r="AH88" s="12">
        <f t="shared" si="34"/>
        <v>0</v>
      </c>
      <c r="AI88" s="12">
        <f t="shared" si="35"/>
        <v>0</v>
      </c>
      <c r="AJ88" s="12"/>
      <c r="AK88" s="8">
        <f t="shared" si="36"/>
        <v>77</v>
      </c>
      <c r="AL88" s="38">
        <f t="shared" si="37"/>
        <v>2343</v>
      </c>
      <c r="AM88" s="8">
        <f t="shared" si="13"/>
        <v>1906</v>
      </c>
      <c r="AN88" s="12">
        <f t="shared" si="38"/>
        <v>0</v>
      </c>
      <c r="AO88" s="12">
        <f t="shared" si="44"/>
        <v>0</v>
      </c>
      <c r="AP88" s="12">
        <f t="shared" si="14"/>
        <v>0</v>
      </c>
      <c r="AQ88" s="12">
        <f t="shared" si="15"/>
        <v>0</v>
      </c>
      <c r="AR88" s="12">
        <f t="shared" si="16"/>
        <v>0</v>
      </c>
      <c r="AS88" s="12"/>
      <c r="AT88" s="12"/>
    </row>
    <row r="89" spans="1:46">
      <c r="A89" s="8">
        <f t="shared" si="17"/>
        <v>78</v>
      </c>
      <c r="B89" s="38">
        <f t="shared" si="18"/>
        <v>47452</v>
      </c>
      <c r="C89" s="8">
        <f t="shared" si="0"/>
        <v>2029</v>
      </c>
      <c r="D89" s="12">
        <f t="shared" si="19"/>
        <v>-7497.6164710749144</v>
      </c>
      <c r="E89" s="12">
        <f t="shared" si="40"/>
        <v>415.16710452708014</v>
      </c>
      <c r="F89" s="12">
        <f t="shared" si="1"/>
        <v>-56.232123533061859</v>
      </c>
      <c r="G89" s="12">
        <f t="shared" si="2"/>
        <v>471.39922806014198</v>
      </c>
      <c r="H89" s="12">
        <f t="shared" si="3"/>
        <v>-7969.0156991350568</v>
      </c>
      <c r="J89" s="8">
        <f t="shared" si="21"/>
        <v>78</v>
      </c>
      <c r="K89" s="38">
        <f t="shared" si="22"/>
        <v>46996</v>
      </c>
      <c r="L89" s="8">
        <f t="shared" si="4"/>
        <v>2028</v>
      </c>
      <c r="M89" s="12">
        <f t="shared" si="23"/>
        <v>1791.6666666666672</v>
      </c>
      <c r="N89" s="12">
        <f t="shared" si="41"/>
        <v>56.597222222222221</v>
      </c>
      <c r="O89" s="12">
        <f t="shared" si="5"/>
        <v>14.930555555555559</v>
      </c>
      <c r="P89" s="12">
        <f t="shared" si="6"/>
        <v>41.666666666666664</v>
      </c>
      <c r="Q89" s="12">
        <f t="shared" si="7"/>
        <v>1750.0000000000005</v>
      </c>
      <c r="S89" s="8">
        <f t="shared" si="25"/>
        <v>78</v>
      </c>
      <c r="T89" s="38">
        <f t="shared" si="26"/>
        <v>45991</v>
      </c>
      <c r="U89" s="8">
        <f t="shared" si="8"/>
        <v>2025</v>
      </c>
      <c r="V89" s="12">
        <f t="shared" si="27"/>
        <v>24422.401261054001</v>
      </c>
      <c r="W89" s="12">
        <f t="shared" si="42"/>
        <v>232.58968068566236</v>
      </c>
      <c r="X89" s="12">
        <f t="shared" si="9"/>
        <v>142.46400735614836</v>
      </c>
      <c r="Y89" s="12">
        <f t="shared" si="10"/>
        <v>90.125673329514001</v>
      </c>
      <c r="Z89" s="12">
        <f t="shared" si="11"/>
        <v>24332.275587724489</v>
      </c>
      <c r="AA89" s="12"/>
      <c r="AB89" s="8">
        <f t="shared" si="29"/>
        <v>78</v>
      </c>
      <c r="AC89" s="38">
        <f t="shared" si="30"/>
        <v>2373</v>
      </c>
      <c r="AD89" s="8">
        <f t="shared" si="12"/>
        <v>1906</v>
      </c>
      <c r="AE89" s="12">
        <f t="shared" si="31"/>
        <v>0</v>
      </c>
      <c r="AF89" s="12">
        <f t="shared" si="43"/>
        <v>0</v>
      </c>
      <c r="AG89" s="12">
        <f t="shared" si="33"/>
        <v>0</v>
      </c>
      <c r="AH89" s="12">
        <f t="shared" si="34"/>
        <v>0</v>
      </c>
      <c r="AI89" s="12">
        <f t="shared" si="35"/>
        <v>0</v>
      </c>
      <c r="AJ89" s="12"/>
      <c r="AK89" s="8">
        <f t="shared" si="36"/>
        <v>78</v>
      </c>
      <c r="AL89" s="38">
        <f t="shared" si="37"/>
        <v>2373</v>
      </c>
      <c r="AM89" s="8">
        <f t="shared" si="13"/>
        <v>1906</v>
      </c>
      <c r="AN89" s="12">
        <f t="shared" si="38"/>
        <v>0</v>
      </c>
      <c r="AO89" s="12">
        <f t="shared" si="44"/>
        <v>0</v>
      </c>
      <c r="AP89" s="12">
        <f t="shared" si="14"/>
        <v>0</v>
      </c>
      <c r="AQ89" s="12">
        <f t="shared" si="15"/>
        <v>0</v>
      </c>
      <c r="AR89" s="12">
        <f t="shared" si="16"/>
        <v>0</v>
      </c>
      <c r="AS89" s="12"/>
      <c r="AT89" s="12"/>
    </row>
    <row r="90" spans="1:46">
      <c r="A90" s="8">
        <f t="shared" si="17"/>
        <v>79</v>
      </c>
      <c r="B90" s="38">
        <f t="shared" si="18"/>
        <v>47483</v>
      </c>
      <c r="C90" s="8">
        <f t="shared" si="0"/>
        <v>2029</v>
      </c>
      <c r="D90" s="12">
        <f t="shared" si="19"/>
        <v>-7969.0156991350568</v>
      </c>
      <c r="E90" s="12">
        <f t="shared" si="40"/>
        <v>415.16710452708014</v>
      </c>
      <c r="F90" s="12">
        <f t="shared" si="1"/>
        <v>-59.767617743512922</v>
      </c>
      <c r="G90" s="12">
        <f t="shared" si="2"/>
        <v>474.93472227059306</v>
      </c>
      <c r="H90" s="12">
        <f t="shared" si="3"/>
        <v>-8443.9504214056506</v>
      </c>
      <c r="J90" s="8">
        <f t="shared" si="21"/>
        <v>79</v>
      </c>
      <c r="K90" s="38">
        <f t="shared" si="22"/>
        <v>47026</v>
      </c>
      <c r="L90" s="8">
        <f t="shared" si="4"/>
        <v>2028</v>
      </c>
      <c r="M90" s="12">
        <f t="shared" si="23"/>
        <v>1750.0000000000005</v>
      </c>
      <c r="N90" s="12">
        <f t="shared" si="41"/>
        <v>56.25</v>
      </c>
      <c r="O90" s="12">
        <f t="shared" si="5"/>
        <v>14.583333333333337</v>
      </c>
      <c r="P90" s="12">
        <f t="shared" si="6"/>
        <v>41.666666666666664</v>
      </c>
      <c r="Q90" s="12">
        <f t="shared" si="7"/>
        <v>1708.3333333333337</v>
      </c>
      <c r="S90" s="8">
        <f t="shared" si="25"/>
        <v>79</v>
      </c>
      <c r="T90" s="38">
        <f t="shared" si="26"/>
        <v>46022</v>
      </c>
      <c r="U90" s="8">
        <f t="shared" si="8"/>
        <v>2025</v>
      </c>
      <c r="V90" s="12">
        <f t="shared" si="27"/>
        <v>24332.275587724489</v>
      </c>
      <c r="W90" s="12">
        <f t="shared" si="42"/>
        <v>232.58968068566236</v>
      </c>
      <c r="X90" s="12">
        <f t="shared" si="9"/>
        <v>141.93827426172618</v>
      </c>
      <c r="Y90" s="12">
        <f t="shared" si="10"/>
        <v>90.65140642393618</v>
      </c>
      <c r="Z90" s="12">
        <f t="shared" si="11"/>
        <v>24241.624181300554</v>
      </c>
      <c r="AA90" s="12"/>
      <c r="AB90" s="8">
        <f t="shared" si="29"/>
        <v>79</v>
      </c>
      <c r="AC90" s="38">
        <f t="shared" si="30"/>
        <v>2404</v>
      </c>
      <c r="AD90" s="8">
        <f t="shared" si="12"/>
        <v>1906</v>
      </c>
      <c r="AE90" s="12">
        <f t="shared" si="31"/>
        <v>0</v>
      </c>
      <c r="AF90" s="12">
        <f t="shared" si="43"/>
        <v>0</v>
      </c>
      <c r="AG90" s="12">
        <f t="shared" si="33"/>
        <v>0</v>
      </c>
      <c r="AH90" s="12">
        <f t="shared" si="34"/>
        <v>0</v>
      </c>
      <c r="AI90" s="12">
        <f t="shared" si="35"/>
        <v>0</v>
      </c>
      <c r="AJ90" s="12"/>
      <c r="AK90" s="8">
        <f t="shared" si="36"/>
        <v>79</v>
      </c>
      <c r="AL90" s="38">
        <f t="shared" si="37"/>
        <v>2404</v>
      </c>
      <c r="AM90" s="8">
        <f t="shared" si="13"/>
        <v>1906</v>
      </c>
      <c r="AN90" s="12">
        <f t="shared" si="38"/>
        <v>0</v>
      </c>
      <c r="AO90" s="12">
        <f t="shared" si="44"/>
        <v>0</v>
      </c>
      <c r="AP90" s="12">
        <f t="shared" si="14"/>
        <v>0</v>
      </c>
      <c r="AQ90" s="12">
        <f t="shared" si="15"/>
        <v>0</v>
      </c>
      <c r="AR90" s="12">
        <f t="shared" si="16"/>
        <v>0</v>
      </c>
      <c r="AS90" s="12"/>
      <c r="AT90" s="12"/>
    </row>
    <row r="91" spans="1:46">
      <c r="A91" s="8">
        <f t="shared" si="17"/>
        <v>80</v>
      </c>
      <c r="B91" s="38">
        <f t="shared" si="18"/>
        <v>47514</v>
      </c>
      <c r="C91" s="8">
        <f t="shared" si="0"/>
        <v>2030</v>
      </c>
      <c r="D91" s="12">
        <f t="shared" si="19"/>
        <v>-8443.9504214056506</v>
      </c>
      <c r="E91" s="12">
        <f t="shared" si="40"/>
        <v>415.16710452708014</v>
      </c>
      <c r="F91" s="12">
        <f t="shared" si="1"/>
        <v>-63.329628160542377</v>
      </c>
      <c r="G91" s="12">
        <f t="shared" si="2"/>
        <v>478.49673268762251</v>
      </c>
      <c r="H91" s="12">
        <f t="shared" si="3"/>
        <v>-8922.4471540932736</v>
      </c>
      <c r="J91" s="8">
        <f t="shared" si="21"/>
        <v>80</v>
      </c>
      <c r="K91" s="38">
        <f t="shared" si="22"/>
        <v>47057</v>
      </c>
      <c r="L91" s="8">
        <f t="shared" si="4"/>
        <v>2028</v>
      </c>
      <c r="M91" s="12">
        <f t="shared" si="23"/>
        <v>1708.3333333333337</v>
      </c>
      <c r="N91" s="12">
        <f t="shared" si="41"/>
        <v>55.902777777777779</v>
      </c>
      <c r="O91" s="12">
        <f t="shared" si="5"/>
        <v>14.236111111111114</v>
      </c>
      <c r="P91" s="12">
        <f t="shared" si="6"/>
        <v>41.666666666666664</v>
      </c>
      <c r="Q91" s="12">
        <f t="shared" si="7"/>
        <v>1666.666666666667</v>
      </c>
      <c r="S91" s="8">
        <f t="shared" si="25"/>
        <v>80</v>
      </c>
      <c r="T91" s="38">
        <f t="shared" si="26"/>
        <v>46053</v>
      </c>
      <c r="U91" s="8">
        <f t="shared" si="8"/>
        <v>2026</v>
      </c>
      <c r="V91" s="12">
        <f t="shared" si="27"/>
        <v>24241.624181300554</v>
      </c>
      <c r="W91" s="12">
        <f t="shared" si="42"/>
        <v>232.58968068566236</v>
      </c>
      <c r="X91" s="12">
        <f t="shared" si="9"/>
        <v>141.40947439091991</v>
      </c>
      <c r="Y91" s="12">
        <f t="shared" si="10"/>
        <v>91.180206294742447</v>
      </c>
      <c r="Z91" s="12">
        <f t="shared" si="11"/>
        <v>24150.443975005812</v>
      </c>
      <c r="AA91" s="12"/>
      <c r="AB91" s="8">
        <f t="shared" si="29"/>
        <v>80</v>
      </c>
      <c r="AC91" s="38">
        <f t="shared" si="30"/>
        <v>2435</v>
      </c>
      <c r="AD91" s="8">
        <f t="shared" si="12"/>
        <v>1906</v>
      </c>
      <c r="AE91" s="12">
        <f t="shared" si="31"/>
        <v>0</v>
      </c>
      <c r="AF91" s="12">
        <f t="shared" si="43"/>
        <v>0</v>
      </c>
      <c r="AG91" s="12">
        <f t="shared" si="33"/>
        <v>0</v>
      </c>
      <c r="AH91" s="12">
        <f t="shared" si="34"/>
        <v>0</v>
      </c>
      <c r="AI91" s="12">
        <f t="shared" si="35"/>
        <v>0</v>
      </c>
      <c r="AJ91" s="12"/>
      <c r="AK91" s="8">
        <f t="shared" si="36"/>
        <v>80</v>
      </c>
      <c r="AL91" s="38">
        <f t="shared" si="37"/>
        <v>2435</v>
      </c>
      <c r="AM91" s="8">
        <f t="shared" si="13"/>
        <v>1906</v>
      </c>
      <c r="AN91" s="12">
        <f t="shared" si="38"/>
        <v>0</v>
      </c>
      <c r="AO91" s="12">
        <f t="shared" si="44"/>
        <v>0</v>
      </c>
      <c r="AP91" s="12">
        <f t="shared" si="14"/>
        <v>0</v>
      </c>
      <c r="AQ91" s="12">
        <f t="shared" si="15"/>
        <v>0</v>
      </c>
      <c r="AR91" s="12">
        <f t="shared" si="16"/>
        <v>0</v>
      </c>
      <c r="AS91" s="12"/>
      <c r="AT91" s="12"/>
    </row>
    <row r="92" spans="1:46">
      <c r="A92" s="8">
        <f t="shared" si="17"/>
        <v>81</v>
      </c>
      <c r="B92" s="38">
        <f t="shared" si="18"/>
        <v>47542</v>
      </c>
      <c r="C92" s="8">
        <f t="shared" si="0"/>
        <v>2030</v>
      </c>
      <c r="D92" s="12">
        <f t="shared" si="19"/>
        <v>-8922.4471540932736</v>
      </c>
      <c r="E92" s="12">
        <f t="shared" si="40"/>
        <v>415.16710452708014</v>
      </c>
      <c r="F92" s="12">
        <f t="shared" si="1"/>
        <v>-66.918353655699548</v>
      </c>
      <c r="G92" s="12">
        <f t="shared" si="2"/>
        <v>482.08545818277969</v>
      </c>
      <c r="H92" s="12">
        <f t="shared" si="3"/>
        <v>-9404.5326122760525</v>
      </c>
      <c r="J92" s="8">
        <f t="shared" si="21"/>
        <v>81</v>
      </c>
      <c r="K92" s="38">
        <f t="shared" si="22"/>
        <v>47087</v>
      </c>
      <c r="L92" s="8">
        <f t="shared" si="4"/>
        <v>2028</v>
      </c>
      <c r="M92" s="12">
        <f t="shared" si="23"/>
        <v>1666.666666666667</v>
      </c>
      <c r="N92" s="12">
        <f t="shared" si="41"/>
        <v>55.555555555555557</v>
      </c>
      <c r="O92" s="12">
        <f t="shared" si="5"/>
        <v>13.888888888888891</v>
      </c>
      <c r="P92" s="12">
        <f t="shared" si="6"/>
        <v>41.666666666666664</v>
      </c>
      <c r="Q92" s="12">
        <f t="shared" si="7"/>
        <v>1625.0000000000002</v>
      </c>
      <c r="S92" s="8">
        <f t="shared" si="25"/>
        <v>81</v>
      </c>
      <c r="T92" s="38">
        <f t="shared" si="26"/>
        <v>46081</v>
      </c>
      <c r="U92" s="8">
        <f t="shared" si="8"/>
        <v>2026</v>
      </c>
      <c r="V92" s="12">
        <f t="shared" si="27"/>
        <v>24150.443975005812</v>
      </c>
      <c r="W92" s="12">
        <f t="shared" si="42"/>
        <v>232.58968068566236</v>
      </c>
      <c r="X92" s="12">
        <f t="shared" si="9"/>
        <v>140.87758985420058</v>
      </c>
      <c r="Y92" s="12">
        <f t="shared" si="10"/>
        <v>91.712090831461779</v>
      </c>
      <c r="Z92" s="12">
        <f t="shared" si="11"/>
        <v>24058.731884174351</v>
      </c>
      <c r="AA92" s="12"/>
      <c r="AB92" s="8">
        <f t="shared" si="29"/>
        <v>81</v>
      </c>
      <c r="AC92" s="38">
        <f t="shared" si="30"/>
        <v>2465</v>
      </c>
      <c r="AD92" s="8">
        <f t="shared" si="12"/>
        <v>1906</v>
      </c>
      <c r="AE92" s="12">
        <f t="shared" si="31"/>
        <v>0</v>
      </c>
      <c r="AF92" s="12">
        <f t="shared" si="43"/>
        <v>0</v>
      </c>
      <c r="AG92" s="12">
        <f t="shared" si="33"/>
        <v>0</v>
      </c>
      <c r="AH92" s="12">
        <f t="shared" si="34"/>
        <v>0</v>
      </c>
      <c r="AI92" s="12">
        <f t="shared" si="35"/>
        <v>0</v>
      </c>
      <c r="AJ92" s="12"/>
      <c r="AK92" s="8">
        <f t="shared" si="36"/>
        <v>81</v>
      </c>
      <c r="AL92" s="38">
        <f t="shared" si="37"/>
        <v>2465</v>
      </c>
      <c r="AM92" s="8">
        <f t="shared" si="13"/>
        <v>1906</v>
      </c>
      <c r="AN92" s="12">
        <f t="shared" si="38"/>
        <v>0</v>
      </c>
      <c r="AO92" s="12">
        <f t="shared" si="44"/>
        <v>0</v>
      </c>
      <c r="AP92" s="12">
        <f t="shared" si="14"/>
        <v>0</v>
      </c>
      <c r="AQ92" s="12">
        <f t="shared" si="15"/>
        <v>0</v>
      </c>
      <c r="AR92" s="12">
        <f t="shared" si="16"/>
        <v>0</v>
      </c>
      <c r="AS92" s="12"/>
      <c r="AT92" s="12"/>
    </row>
    <row r="93" spans="1:46">
      <c r="A93" s="8">
        <f t="shared" si="17"/>
        <v>82</v>
      </c>
      <c r="B93" s="38">
        <f t="shared" si="18"/>
        <v>47573</v>
      </c>
      <c r="C93" s="8">
        <f t="shared" si="0"/>
        <v>2030</v>
      </c>
      <c r="D93" s="12">
        <f t="shared" si="19"/>
        <v>-9404.5326122760525</v>
      </c>
      <c r="E93" s="12">
        <f t="shared" si="40"/>
        <v>415.16710452708014</v>
      </c>
      <c r="F93" s="12">
        <f t="shared" si="1"/>
        <v>-70.533994592070385</v>
      </c>
      <c r="G93" s="12">
        <f t="shared" si="2"/>
        <v>485.70109911915051</v>
      </c>
      <c r="H93" s="12">
        <f t="shared" si="3"/>
        <v>-9890.2337113952035</v>
      </c>
      <c r="J93" s="8">
        <f t="shared" si="21"/>
        <v>82</v>
      </c>
      <c r="K93" s="38">
        <f t="shared" si="22"/>
        <v>47118</v>
      </c>
      <c r="L93" s="8">
        <f t="shared" si="4"/>
        <v>2028</v>
      </c>
      <c r="M93" s="12">
        <f t="shared" si="23"/>
        <v>1625.0000000000002</v>
      </c>
      <c r="N93" s="12">
        <f t="shared" si="41"/>
        <v>55.208333333333329</v>
      </c>
      <c r="O93" s="12">
        <f t="shared" si="5"/>
        <v>13.541666666666668</v>
      </c>
      <c r="P93" s="12">
        <f t="shared" si="6"/>
        <v>41.666666666666664</v>
      </c>
      <c r="Q93" s="12">
        <f t="shared" si="7"/>
        <v>1583.3333333333335</v>
      </c>
      <c r="S93" s="8">
        <f t="shared" si="25"/>
        <v>82</v>
      </c>
      <c r="T93" s="38">
        <f t="shared" si="26"/>
        <v>46112</v>
      </c>
      <c r="U93" s="8">
        <f t="shared" si="8"/>
        <v>2026</v>
      </c>
      <c r="V93" s="12">
        <f t="shared" si="27"/>
        <v>24058.731884174351</v>
      </c>
      <c r="W93" s="12">
        <f t="shared" si="42"/>
        <v>232.58968068566236</v>
      </c>
      <c r="X93" s="12">
        <f t="shared" si="9"/>
        <v>140.34260265768373</v>
      </c>
      <c r="Y93" s="12">
        <f t="shared" si="10"/>
        <v>92.247078027978631</v>
      </c>
      <c r="Z93" s="12">
        <f t="shared" si="11"/>
        <v>23966.484806146371</v>
      </c>
      <c r="AA93" s="12"/>
      <c r="AB93" s="8">
        <f t="shared" si="29"/>
        <v>82</v>
      </c>
      <c r="AC93" s="38">
        <f t="shared" si="30"/>
        <v>2496</v>
      </c>
      <c r="AD93" s="8">
        <f t="shared" si="12"/>
        <v>1906</v>
      </c>
      <c r="AE93" s="12">
        <f t="shared" si="31"/>
        <v>0</v>
      </c>
      <c r="AF93" s="12">
        <f t="shared" si="43"/>
        <v>0</v>
      </c>
      <c r="AG93" s="12">
        <f t="shared" si="33"/>
        <v>0</v>
      </c>
      <c r="AH93" s="12">
        <f t="shared" si="34"/>
        <v>0</v>
      </c>
      <c r="AI93" s="12">
        <f t="shared" si="35"/>
        <v>0</v>
      </c>
      <c r="AJ93" s="12"/>
      <c r="AK93" s="8">
        <f t="shared" si="36"/>
        <v>82</v>
      </c>
      <c r="AL93" s="38">
        <f t="shared" si="37"/>
        <v>2496</v>
      </c>
      <c r="AM93" s="8">
        <f t="shared" si="13"/>
        <v>1906</v>
      </c>
      <c r="AN93" s="12">
        <f t="shared" si="38"/>
        <v>0</v>
      </c>
      <c r="AO93" s="12">
        <f t="shared" si="44"/>
        <v>0</v>
      </c>
      <c r="AP93" s="12">
        <f t="shared" si="14"/>
        <v>0</v>
      </c>
      <c r="AQ93" s="12">
        <f t="shared" si="15"/>
        <v>0</v>
      </c>
      <c r="AR93" s="12">
        <f t="shared" si="16"/>
        <v>0</v>
      </c>
      <c r="AS93" s="12"/>
      <c r="AT93" s="12"/>
    </row>
    <row r="94" spans="1:46">
      <c r="A94" s="8">
        <f t="shared" si="17"/>
        <v>83</v>
      </c>
      <c r="B94" s="38">
        <f t="shared" si="18"/>
        <v>47603</v>
      </c>
      <c r="C94" s="8">
        <f t="shared" si="0"/>
        <v>2030</v>
      </c>
      <c r="D94" s="12">
        <f t="shared" si="19"/>
        <v>-9890.2337113952035</v>
      </c>
      <c r="E94" s="12">
        <f t="shared" si="40"/>
        <v>415.16710452708014</v>
      </c>
      <c r="F94" s="12">
        <f t="shared" si="1"/>
        <v>-74.176752835464029</v>
      </c>
      <c r="G94" s="12">
        <f t="shared" si="2"/>
        <v>489.34385736254416</v>
      </c>
      <c r="H94" s="12">
        <f t="shared" si="3"/>
        <v>-10379.577568757748</v>
      </c>
      <c r="J94" s="8">
        <f t="shared" si="21"/>
        <v>83</v>
      </c>
      <c r="K94" s="38">
        <f t="shared" si="22"/>
        <v>47149</v>
      </c>
      <c r="L94" s="8">
        <f t="shared" si="4"/>
        <v>2029</v>
      </c>
      <c r="M94" s="12">
        <f t="shared" si="23"/>
        <v>1583.3333333333335</v>
      </c>
      <c r="N94" s="12">
        <f t="shared" si="41"/>
        <v>54.861111111111107</v>
      </c>
      <c r="O94" s="12">
        <f t="shared" si="5"/>
        <v>13.194444444444445</v>
      </c>
      <c r="P94" s="12">
        <f t="shared" si="6"/>
        <v>41.666666666666664</v>
      </c>
      <c r="Q94" s="12">
        <f t="shared" si="7"/>
        <v>1541.6666666666667</v>
      </c>
      <c r="S94" s="8">
        <f t="shared" si="25"/>
        <v>83</v>
      </c>
      <c r="T94" s="38">
        <f t="shared" si="26"/>
        <v>46142</v>
      </c>
      <c r="U94" s="8">
        <f t="shared" si="8"/>
        <v>2026</v>
      </c>
      <c r="V94" s="12">
        <f t="shared" si="27"/>
        <v>23966.484806146371</v>
      </c>
      <c r="W94" s="12">
        <f t="shared" si="42"/>
        <v>232.58968068566236</v>
      </c>
      <c r="X94" s="12">
        <f t="shared" si="9"/>
        <v>139.80449470252051</v>
      </c>
      <c r="Y94" s="12">
        <f t="shared" si="10"/>
        <v>92.785185983141844</v>
      </c>
      <c r="Z94" s="12">
        <f t="shared" si="11"/>
        <v>23873.699620163228</v>
      </c>
      <c r="AA94" s="12"/>
      <c r="AB94" s="8">
        <f t="shared" si="29"/>
        <v>83</v>
      </c>
      <c r="AC94" s="38">
        <f t="shared" si="30"/>
        <v>2526</v>
      </c>
      <c r="AD94" s="8">
        <f t="shared" si="12"/>
        <v>1906</v>
      </c>
      <c r="AE94" s="12">
        <f t="shared" si="31"/>
        <v>0</v>
      </c>
      <c r="AF94" s="12">
        <f t="shared" si="43"/>
        <v>0</v>
      </c>
      <c r="AG94" s="12">
        <f t="shared" si="33"/>
        <v>0</v>
      </c>
      <c r="AH94" s="12">
        <f t="shared" si="34"/>
        <v>0</v>
      </c>
      <c r="AI94" s="12">
        <f t="shared" si="35"/>
        <v>0</v>
      </c>
      <c r="AJ94" s="12"/>
      <c r="AK94" s="8">
        <f t="shared" si="36"/>
        <v>83</v>
      </c>
      <c r="AL94" s="38">
        <f t="shared" si="37"/>
        <v>2526</v>
      </c>
      <c r="AM94" s="8">
        <f t="shared" si="13"/>
        <v>1906</v>
      </c>
      <c r="AN94" s="12">
        <f t="shared" si="38"/>
        <v>0</v>
      </c>
      <c r="AO94" s="12">
        <f t="shared" si="44"/>
        <v>0</v>
      </c>
      <c r="AP94" s="12">
        <f t="shared" si="14"/>
        <v>0</v>
      </c>
      <c r="AQ94" s="12">
        <f t="shared" si="15"/>
        <v>0</v>
      </c>
      <c r="AR94" s="12">
        <f t="shared" si="16"/>
        <v>0</v>
      </c>
      <c r="AS94" s="12"/>
      <c r="AT94" s="12"/>
    </row>
    <row r="95" spans="1:46">
      <c r="A95" s="8">
        <f t="shared" si="17"/>
        <v>84</v>
      </c>
      <c r="B95" s="38">
        <f t="shared" si="18"/>
        <v>47634</v>
      </c>
      <c r="C95" s="8">
        <f t="shared" si="0"/>
        <v>2030</v>
      </c>
      <c r="D95" s="12">
        <f t="shared" si="19"/>
        <v>-10379.577568757748</v>
      </c>
      <c r="E95" s="12">
        <f t="shared" si="40"/>
        <v>415.16710452708014</v>
      </c>
      <c r="F95" s="12">
        <f t="shared" si="1"/>
        <v>-77.846831765683106</v>
      </c>
      <c r="G95" s="12">
        <f t="shared" si="2"/>
        <v>493.01393629276322</v>
      </c>
      <c r="H95" s="12">
        <f t="shared" si="3"/>
        <v>-10872.591505050512</v>
      </c>
      <c r="J95" s="8">
        <f t="shared" si="21"/>
        <v>84</v>
      </c>
      <c r="K95" s="38">
        <f t="shared" si="22"/>
        <v>47177</v>
      </c>
      <c r="L95" s="8">
        <f t="shared" si="4"/>
        <v>2029</v>
      </c>
      <c r="M95" s="12">
        <f t="shared" si="23"/>
        <v>1541.6666666666667</v>
      </c>
      <c r="N95" s="12">
        <f t="shared" si="41"/>
        <v>54.513888888888886</v>
      </c>
      <c r="O95" s="12">
        <f t="shared" si="5"/>
        <v>12.847222222222223</v>
      </c>
      <c r="P95" s="12">
        <f t="shared" si="6"/>
        <v>41.666666666666664</v>
      </c>
      <c r="Q95" s="12">
        <f t="shared" si="7"/>
        <v>1500</v>
      </c>
      <c r="S95" s="8">
        <f t="shared" si="25"/>
        <v>84</v>
      </c>
      <c r="T95" s="38">
        <f t="shared" si="26"/>
        <v>46173</v>
      </c>
      <c r="U95" s="8">
        <f t="shared" si="8"/>
        <v>2026</v>
      </c>
      <c r="V95" s="12">
        <f t="shared" si="27"/>
        <v>23873.699620163228</v>
      </c>
      <c r="W95" s="12">
        <f t="shared" si="42"/>
        <v>232.58968068566236</v>
      </c>
      <c r="X95" s="12">
        <f t="shared" si="9"/>
        <v>139.26324778428551</v>
      </c>
      <c r="Y95" s="12">
        <f t="shared" si="10"/>
        <v>93.326432901376847</v>
      </c>
      <c r="Z95" s="12">
        <f t="shared" si="11"/>
        <v>23780.373187261852</v>
      </c>
      <c r="AA95" s="12"/>
      <c r="AB95" s="8">
        <f t="shared" si="29"/>
        <v>84</v>
      </c>
      <c r="AC95" s="38">
        <f t="shared" si="30"/>
        <v>2557</v>
      </c>
      <c r="AD95" s="8">
        <f t="shared" si="12"/>
        <v>1906</v>
      </c>
      <c r="AE95" s="12">
        <f t="shared" si="31"/>
        <v>0</v>
      </c>
      <c r="AF95" s="12">
        <f t="shared" si="43"/>
        <v>0</v>
      </c>
      <c r="AG95" s="12">
        <f t="shared" si="33"/>
        <v>0</v>
      </c>
      <c r="AH95" s="12">
        <f t="shared" si="34"/>
        <v>0</v>
      </c>
      <c r="AI95" s="12">
        <f t="shared" si="35"/>
        <v>0</v>
      </c>
      <c r="AJ95" s="12"/>
      <c r="AK95" s="8">
        <f t="shared" si="36"/>
        <v>84</v>
      </c>
      <c r="AL95" s="38">
        <f t="shared" si="37"/>
        <v>2557</v>
      </c>
      <c r="AM95" s="8">
        <f t="shared" si="13"/>
        <v>1906</v>
      </c>
      <c r="AN95" s="12">
        <f t="shared" si="38"/>
        <v>0</v>
      </c>
      <c r="AO95" s="12">
        <f t="shared" si="44"/>
        <v>0</v>
      </c>
      <c r="AP95" s="12">
        <f t="shared" si="14"/>
        <v>0</v>
      </c>
      <c r="AQ95" s="12">
        <f t="shared" si="15"/>
        <v>0</v>
      </c>
      <c r="AR95" s="12">
        <f t="shared" si="16"/>
        <v>0</v>
      </c>
      <c r="AS95" s="12"/>
      <c r="AT95" s="12"/>
    </row>
    <row r="96" spans="1:46">
      <c r="A96" s="8">
        <f t="shared" si="17"/>
        <v>85</v>
      </c>
      <c r="B96" s="38">
        <f t="shared" si="18"/>
        <v>47664</v>
      </c>
      <c r="C96" s="8">
        <f t="shared" si="0"/>
        <v>2030</v>
      </c>
      <c r="D96" s="12">
        <f t="shared" si="19"/>
        <v>-10872.591505050512</v>
      </c>
      <c r="E96" s="12">
        <f t="shared" si="40"/>
        <v>415.16710452708014</v>
      </c>
      <c r="F96" s="12">
        <f t="shared" si="1"/>
        <v>-81.544436287878838</v>
      </c>
      <c r="G96" s="12">
        <f t="shared" si="2"/>
        <v>496.71154081495899</v>
      </c>
      <c r="H96" s="12">
        <f t="shared" si="3"/>
        <v>-11369.30304586547</v>
      </c>
      <c r="J96" s="8">
        <f t="shared" si="21"/>
        <v>85</v>
      </c>
      <c r="K96" s="38">
        <f t="shared" si="22"/>
        <v>47208</v>
      </c>
      <c r="L96" s="8">
        <f t="shared" si="4"/>
        <v>2029</v>
      </c>
      <c r="M96" s="12">
        <f t="shared" si="23"/>
        <v>1500</v>
      </c>
      <c r="N96" s="12">
        <f t="shared" si="41"/>
        <v>54.166666666666664</v>
      </c>
      <c r="O96" s="12">
        <f t="shared" si="5"/>
        <v>12.5</v>
      </c>
      <c r="P96" s="12">
        <f t="shared" si="6"/>
        <v>41.666666666666664</v>
      </c>
      <c r="Q96" s="12">
        <f t="shared" si="7"/>
        <v>1458.3333333333333</v>
      </c>
      <c r="S96" s="8">
        <f t="shared" si="25"/>
        <v>85</v>
      </c>
      <c r="T96" s="38">
        <f t="shared" si="26"/>
        <v>46203</v>
      </c>
      <c r="U96" s="8">
        <f t="shared" si="8"/>
        <v>2026</v>
      </c>
      <c r="V96" s="12">
        <f t="shared" si="27"/>
        <v>23780.373187261852</v>
      </c>
      <c r="W96" s="12">
        <f t="shared" si="42"/>
        <v>232.58968068566236</v>
      </c>
      <c r="X96" s="12">
        <f t="shared" si="9"/>
        <v>138.7188435923608</v>
      </c>
      <c r="Y96" s="12">
        <f t="shared" si="10"/>
        <v>93.87083709330156</v>
      </c>
      <c r="Z96" s="12">
        <f t="shared" si="11"/>
        <v>23686.50235016855</v>
      </c>
      <c r="AA96" s="12"/>
      <c r="AB96" s="8">
        <f t="shared" si="29"/>
        <v>85</v>
      </c>
      <c r="AC96" s="38">
        <f t="shared" si="30"/>
        <v>2588</v>
      </c>
      <c r="AD96" s="8">
        <f t="shared" si="12"/>
        <v>1907</v>
      </c>
      <c r="AE96" s="12">
        <f t="shared" si="31"/>
        <v>0</v>
      </c>
      <c r="AF96" s="12">
        <f t="shared" si="43"/>
        <v>0</v>
      </c>
      <c r="AG96" s="12">
        <f t="shared" si="33"/>
        <v>0</v>
      </c>
      <c r="AH96" s="12">
        <f t="shared" si="34"/>
        <v>0</v>
      </c>
      <c r="AI96" s="12">
        <f t="shared" si="35"/>
        <v>0</v>
      </c>
      <c r="AJ96" s="12"/>
      <c r="AK96" s="8">
        <f t="shared" si="36"/>
        <v>85</v>
      </c>
      <c r="AL96" s="38">
        <f t="shared" si="37"/>
        <v>2588</v>
      </c>
      <c r="AM96" s="8">
        <f t="shared" si="13"/>
        <v>1907</v>
      </c>
      <c r="AN96" s="12">
        <f t="shared" si="38"/>
        <v>0</v>
      </c>
      <c r="AO96" s="12">
        <f t="shared" si="44"/>
        <v>0</v>
      </c>
      <c r="AP96" s="12">
        <f t="shared" si="14"/>
        <v>0</v>
      </c>
      <c r="AQ96" s="12">
        <f t="shared" si="15"/>
        <v>0</v>
      </c>
      <c r="AR96" s="12">
        <f t="shared" si="16"/>
        <v>0</v>
      </c>
      <c r="AS96" s="12"/>
      <c r="AT96" s="12"/>
    </row>
    <row r="97" spans="1:46">
      <c r="A97" s="8">
        <f t="shared" si="17"/>
        <v>86</v>
      </c>
      <c r="B97" s="38">
        <f t="shared" si="18"/>
        <v>47695</v>
      </c>
      <c r="C97" s="8">
        <f t="shared" si="0"/>
        <v>2030</v>
      </c>
      <c r="D97" s="12">
        <f t="shared" si="19"/>
        <v>-11369.30304586547</v>
      </c>
      <c r="E97" s="12">
        <f t="shared" si="40"/>
        <v>415.16710452708014</v>
      </c>
      <c r="F97" s="12">
        <f t="shared" si="1"/>
        <v>-85.269772843991021</v>
      </c>
      <c r="G97" s="12">
        <f t="shared" si="2"/>
        <v>500.43687737107115</v>
      </c>
      <c r="H97" s="12">
        <f t="shared" si="3"/>
        <v>-11869.739923236541</v>
      </c>
      <c r="J97" s="8">
        <f t="shared" si="21"/>
        <v>86</v>
      </c>
      <c r="K97" s="38">
        <f t="shared" si="22"/>
        <v>47238</v>
      </c>
      <c r="L97" s="8">
        <f t="shared" si="4"/>
        <v>2029</v>
      </c>
      <c r="M97" s="12">
        <f t="shared" si="23"/>
        <v>1458.3333333333333</v>
      </c>
      <c r="N97" s="12">
        <f t="shared" si="41"/>
        <v>53.819444444444443</v>
      </c>
      <c r="O97" s="12">
        <f t="shared" si="5"/>
        <v>12.152777777777777</v>
      </c>
      <c r="P97" s="12">
        <f t="shared" si="6"/>
        <v>41.666666666666664</v>
      </c>
      <c r="Q97" s="12">
        <f t="shared" si="7"/>
        <v>1416.6666666666665</v>
      </c>
      <c r="S97" s="8">
        <f t="shared" si="25"/>
        <v>86</v>
      </c>
      <c r="T97" s="38">
        <f t="shared" si="26"/>
        <v>46234</v>
      </c>
      <c r="U97" s="8">
        <f t="shared" si="8"/>
        <v>2026</v>
      </c>
      <c r="V97" s="12">
        <f t="shared" si="27"/>
        <v>23686.50235016855</v>
      </c>
      <c r="W97" s="12">
        <f t="shared" si="42"/>
        <v>232.58968068566236</v>
      </c>
      <c r="X97" s="12">
        <f t="shared" si="9"/>
        <v>138.17126370931655</v>
      </c>
      <c r="Y97" s="12">
        <f t="shared" si="10"/>
        <v>94.41841697634581</v>
      </c>
      <c r="Z97" s="12">
        <f t="shared" si="11"/>
        <v>23592.083933192203</v>
      </c>
      <c r="AA97" s="12"/>
      <c r="AB97" s="8">
        <f t="shared" si="29"/>
        <v>86</v>
      </c>
      <c r="AC97" s="38">
        <f t="shared" si="30"/>
        <v>2616</v>
      </c>
      <c r="AD97" s="8">
        <f t="shared" si="12"/>
        <v>1907</v>
      </c>
      <c r="AE97" s="12">
        <f t="shared" si="31"/>
        <v>0</v>
      </c>
      <c r="AF97" s="12">
        <f t="shared" si="43"/>
        <v>0</v>
      </c>
      <c r="AG97" s="12">
        <f t="shared" si="33"/>
        <v>0</v>
      </c>
      <c r="AH97" s="12">
        <f t="shared" si="34"/>
        <v>0</v>
      </c>
      <c r="AI97" s="12">
        <f t="shared" si="35"/>
        <v>0</v>
      </c>
      <c r="AJ97" s="12"/>
      <c r="AK97" s="8">
        <f t="shared" si="36"/>
        <v>86</v>
      </c>
      <c r="AL97" s="38">
        <f t="shared" si="37"/>
        <v>2616</v>
      </c>
      <c r="AM97" s="8">
        <f t="shared" si="13"/>
        <v>1907</v>
      </c>
      <c r="AN97" s="12">
        <f t="shared" si="38"/>
        <v>0</v>
      </c>
      <c r="AO97" s="12">
        <f t="shared" si="44"/>
        <v>0</v>
      </c>
      <c r="AP97" s="12">
        <f t="shared" si="14"/>
        <v>0</v>
      </c>
      <c r="AQ97" s="12">
        <f t="shared" si="15"/>
        <v>0</v>
      </c>
      <c r="AR97" s="12">
        <f t="shared" si="16"/>
        <v>0</v>
      </c>
      <c r="AS97" s="12"/>
      <c r="AT97" s="12"/>
    </row>
    <row r="98" spans="1:46">
      <c r="A98" s="8">
        <f t="shared" si="17"/>
        <v>87</v>
      </c>
      <c r="B98" s="38">
        <f t="shared" si="18"/>
        <v>47726</v>
      </c>
      <c r="C98" s="8">
        <f t="shared" si="0"/>
        <v>2030</v>
      </c>
      <c r="D98" s="12">
        <f t="shared" si="19"/>
        <v>-11869.739923236541</v>
      </c>
      <c r="E98" s="12">
        <f t="shared" si="40"/>
        <v>415.16710452708014</v>
      </c>
      <c r="F98" s="12">
        <f t="shared" si="1"/>
        <v>-89.023049424274049</v>
      </c>
      <c r="G98" s="12">
        <f t="shared" si="2"/>
        <v>504.1901539513542</v>
      </c>
      <c r="H98" s="12">
        <f t="shared" si="3"/>
        <v>-12373.930077187895</v>
      </c>
      <c r="J98" s="8">
        <f t="shared" si="21"/>
        <v>87</v>
      </c>
      <c r="K98" s="38">
        <f t="shared" si="22"/>
        <v>47269</v>
      </c>
      <c r="L98" s="8">
        <f t="shared" si="4"/>
        <v>2029</v>
      </c>
      <c r="M98" s="12">
        <f t="shared" si="23"/>
        <v>1416.6666666666665</v>
      </c>
      <c r="N98" s="12">
        <f t="shared" si="41"/>
        <v>53.472222222222214</v>
      </c>
      <c r="O98" s="12">
        <f t="shared" si="5"/>
        <v>11.805555555555554</v>
      </c>
      <c r="P98" s="12">
        <f t="shared" si="6"/>
        <v>41.666666666666664</v>
      </c>
      <c r="Q98" s="12">
        <f t="shared" si="7"/>
        <v>1374.9999999999998</v>
      </c>
      <c r="S98" s="8">
        <f t="shared" si="25"/>
        <v>87</v>
      </c>
      <c r="T98" s="38">
        <f t="shared" si="26"/>
        <v>46265</v>
      </c>
      <c r="U98" s="8">
        <f t="shared" si="8"/>
        <v>2026</v>
      </c>
      <c r="V98" s="12">
        <f t="shared" si="27"/>
        <v>23592.083933192203</v>
      </c>
      <c r="W98" s="12">
        <f t="shared" si="42"/>
        <v>232.58968068566236</v>
      </c>
      <c r="X98" s="12">
        <f t="shared" si="9"/>
        <v>137.62048961028785</v>
      </c>
      <c r="Y98" s="12">
        <f t="shared" si="10"/>
        <v>94.969191075374511</v>
      </c>
      <c r="Z98" s="12">
        <f t="shared" si="11"/>
        <v>23497.114742116828</v>
      </c>
      <c r="AA98" s="12"/>
      <c r="AB98" s="8">
        <f t="shared" si="29"/>
        <v>87</v>
      </c>
      <c r="AC98" s="38">
        <f t="shared" si="30"/>
        <v>2647</v>
      </c>
      <c r="AD98" s="8">
        <f t="shared" si="12"/>
        <v>1907</v>
      </c>
      <c r="AE98" s="12">
        <f t="shared" si="31"/>
        <v>0</v>
      </c>
      <c r="AF98" s="12">
        <f t="shared" si="43"/>
        <v>0</v>
      </c>
      <c r="AG98" s="12">
        <f t="shared" si="33"/>
        <v>0</v>
      </c>
      <c r="AH98" s="12">
        <f t="shared" si="34"/>
        <v>0</v>
      </c>
      <c r="AI98" s="12">
        <f t="shared" si="35"/>
        <v>0</v>
      </c>
      <c r="AJ98" s="12"/>
      <c r="AK98" s="8">
        <f t="shared" si="36"/>
        <v>87</v>
      </c>
      <c r="AL98" s="38">
        <f t="shared" si="37"/>
        <v>2647</v>
      </c>
      <c r="AM98" s="8">
        <f t="shared" si="13"/>
        <v>1907</v>
      </c>
      <c r="AN98" s="12">
        <f t="shared" si="38"/>
        <v>0</v>
      </c>
      <c r="AO98" s="12">
        <f t="shared" si="44"/>
        <v>0</v>
      </c>
      <c r="AP98" s="12">
        <f t="shared" si="14"/>
        <v>0</v>
      </c>
      <c r="AQ98" s="12">
        <f t="shared" si="15"/>
        <v>0</v>
      </c>
      <c r="AR98" s="12">
        <f t="shared" si="16"/>
        <v>0</v>
      </c>
      <c r="AS98" s="12"/>
      <c r="AT98" s="12"/>
    </row>
    <row r="99" spans="1:46">
      <c r="A99" s="8">
        <f t="shared" si="17"/>
        <v>88</v>
      </c>
      <c r="B99" s="38">
        <f t="shared" si="18"/>
        <v>47756</v>
      </c>
      <c r="C99" s="8">
        <f t="shared" si="0"/>
        <v>2030</v>
      </c>
      <c r="D99" s="12">
        <f t="shared" si="19"/>
        <v>-12373.930077187895</v>
      </c>
      <c r="E99" s="12">
        <f t="shared" si="40"/>
        <v>415.16710452708014</v>
      </c>
      <c r="F99" s="12">
        <f t="shared" si="1"/>
        <v>-92.804475578909205</v>
      </c>
      <c r="G99" s="12">
        <f t="shared" si="2"/>
        <v>507.97158010598935</v>
      </c>
      <c r="H99" s="12">
        <f t="shared" si="3"/>
        <v>-12881.901657293885</v>
      </c>
      <c r="J99" s="8">
        <f t="shared" si="21"/>
        <v>88</v>
      </c>
      <c r="K99" s="38">
        <f t="shared" si="22"/>
        <v>47299</v>
      </c>
      <c r="L99" s="8">
        <f t="shared" si="4"/>
        <v>2029</v>
      </c>
      <c r="M99" s="12">
        <f t="shared" si="23"/>
        <v>1374.9999999999998</v>
      </c>
      <c r="N99" s="12">
        <f t="shared" si="41"/>
        <v>53.125</v>
      </c>
      <c r="O99" s="12">
        <f t="shared" si="5"/>
        <v>11.458333333333332</v>
      </c>
      <c r="P99" s="12">
        <f t="shared" si="6"/>
        <v>41.666666666666664</v>
      </c>
      <c r="Q99" s="12">
        <f t="shared" si="7"/>
        <v>1333.333333333333</v>
      </c>
      <c r="S99" s="8">
        <f t="shared" si="25"/>
        <v>88</v>
      </c>
      <c r="T99" s="38">
        <f t="shared" si="26"/>
        <v>46295</v>
      </c>
      <c r="U99" s="8">
        <f t="shared" si="8"/>
        <v>2026</v>
      </c>
      <c r="V99" s="12">
        <f t="shared" si="27"/>
        <v>23497.114742116828</v>
      </c>
      <c r="W99" s="12">
        <f t="shared" si="42"/>
        <v>232.58968068566236</v>
      </c>
      <c r="X99" s="12">
        <f t="shared" si="9"/>
        <v>137.06650266234817</v>
      </c>
      <c r="Y99" s="12">
        <f t="shared" si="10"/>
        <v>95.523178023314188</v>
      </c>
      <c r="Z99" s="12">
        <f t="shared" si="11"/>
        <v>23401.591564093513</v>
      </c>
      <c r="AA99" s="12"/>
      <c r="AB99" s="8">
        <f t="shared" si="29"/>
        <v>88</v>
      </c>
      <c r="AC99" s="38">
        <f t="shared" si="30"/>
        <v>2677</v>
      </c>
      <c r="AD99" s="8">
        <f t="shared" si="12"/>
        <v>1907</v>
      </c>
      <c r="AE99" s="12">
        <f t="shared" si="31"/>
        <v>0</v>
      </c>
      <c r="AF99" s="12">
        <f t="shared" si="43"/>
        <v>0</v>
      </c>
      <c r="AG99" s="12">
        <f t="shared" si="33"/>
        <v>0</v>
      </c>
      <c r="AH99" s="12">
        <f t="shared" si="34"/>
        <v>0</v>
      </c>
      <c r="AI99" s="12">
        <f t="shared" si="35"/>
        <v>0</v>
      </c>
      <c r="AJ99" s="12"/>
      <c r="AK99" s="8">
        <f t="shared" si="36"/>
        <v>88</v>
      </c>
      <c r="AL99" s="38">
        <f t="shared" si="37"/>
        <v>2677</v>
      </c>
      <c r="AM99" s="8">
        <f t="shared" si="13"/>
        <v>1907</v>
      </c>
      <c r="AN99" s="12">
        <f t="shared" si="38"/>
        <v>0</v>
      </c>
      <c r="AO99" s="12">
        <f t="shared" si="44"/>
        <v>0</v>
      </c>
      <c r="AP99" s="12">
        <f t="shared" si="14"/>
        <v>0</v>
      </c>
      <c r="AQ99" s="12">
        <f t="shared" si="15"/>
        <v>0</v>
      </c>
      <c r="AR99" s="12">
        <f t="shared" si="16"/>
        <v>0</v>
      </c>
      <c r="AS99" s="12"/>
      <c r="AT99" s="12"/>
    </row>
    <row r="100" spans="1:46">
      <c r="A100" s="8">
        <f t="shared" si="17"/>
        <v>89</v>
      </c>
      <c r="B100" s="38">
        <f t="shared" si="18"/>
        <v>47787</v>
      </c>
      <c r="C100" s="8">
        <f t="shared" si="0"/>
        <v>2030</v>
      </c>
      <c r="D100" s="12">
        <f t="shared" si="19"/>
        <v>-12881.901657293885</v>
      </c>
      <c r="E100" s="12">
        <f t="shared" si="40"/>
        <v>415.16710452708014</v>
      </c>
      <c r="F100" s="12">
        <f t="shared" si="1"/>
        <v>-96.614262429704141</v>
      </c>
      <c r="G100" s="12">
        <f t="shared" si="2"/>
        <v>511.78136695678427</v>
      </c>
      <c r="H100" s="12">
        <f t="shared" si="3"/>
        <v>-13393.683024250669</v>
      </c>
      <c r="J100" s="8">
        <f t="shared" si="21"/>
        <v>89</v>
      </c>
      <c r="K100" s="38">
        <f t="shared" si="22"/>
        <v>47330</v>
      </c>
      <c r="L100" s="8">
        <f t="shared" si="4"/>
        <v>2029</v>
      </c>
      <c r="M100" s="12">
        <f t="shared" si="23"/>
        <v>1333.333333333333</v>
      </c>
      <c r="N100" s="12">
        <f t="shared" si="41"/>
        <v>52.777777777777771</v>
      </c>
      <c r="O100" s="12">
        <f t="shared" si="5"/>
        <v>11.111111111111109</v>
      </c>
      <c r="P100" s="12">
        <f t="shared" si="6"/>
        <v>41.666666666666664</v>
      </c>
      <c r="Q100" s="12">
        <f t="shared" si="7"/>
        <v>1291.6666666666663</v>
      </c>
      <c r="S100" s="8">
        <f t="shared" si="25"/>
        <v>89</v>
      </c>
      <c r="T100" s="38">
        <f t="shared" si="26"/>
        <v>46326</v>
      </c>
      <c r="U100" s="8">
        <f t="shared" si="8"/>
        <v>2026</v>
      </c>
      <c r="V100" s="12">
        <f t="shared" si="27"/>
        <v>23401.591564093513</v>
      </c>
      <c r="W100" s="12">
        <f t="shared" si="42"/>
        <v>232.58968068566236</v>
      </c>
      <c r="X100" s="12">
        <f t="shared" si="9"/>
        <v>136.50928412387884</v>
      </c>
      <c r="Y100" s="12">
        <f t="shared" si="10"/>
        <v>96.080396561783516</v>
      </c>
      <c r="Z100" s="12">
        <f t="shared" si="11"/>
        <v>23305.511167531728</v>
      </c>
      <c r="AA100" s="12"/>
      <c r="AB100" s="8">
        <f t="shared" si="29"/>
        <v>89</v>
      </c>
      <c r="AC100" s="38">
        <f t="shared" si="30"/>
        <v>2708</v>
      </c>
      <c r="AD100" s="8">
        <f t="shared" si="12"/>
        <v>1907</v>
      </c>
      <c r="AE100" s="12">
        <f t="shared" si="31"/>
        <v>0</v>
      </c>
      <c r="AF100" s="12">
        <f t="shared" si="43"/>
        <v>0</v>
      </c>
      <c r="AG100" s="12">
        <f t="shared" si="33"/>
        <v>0</v>
      </c>
      <c r="AH100" s="12">
        <f t="shared" si="34"/>
        <v>0</v>
      </c>
      <c r="AI100" s="12">
        <f t="shared" si="35"/>
        <v>0</v>
      </c>
      <c r="AJ100" s="12"/>
      <c r="AK100" s="8">
        <f t="shared" si="36"/>
        <v>89</v>
      </c>
      <c r="AL100" s="38">
        <f t="shared" si="37"/>
        <v>2708</v>
      </c>
      <c r="AM100" s="8">
        <f t="shared" si="13"/>
        <v>1907</v>
      </c>
      <c r="AN100" s="12">
        <f t="shared" si="38"/>
        <v>0</v>
      </c>
      <c r="AO100" s="12">
        <f t="shared" si="44"/>
        <v>0</v>
      </c>
      <c r="AP100" s="12">
        <f t="shared" si="14"/>
        <v>0</v>
      </c>
      <c r="AQ100" s="12">
        <f t="shared" si="15"/>
        <v>0</v>
      </c>
      <c r="AR100" s="12">
        <f t="shared" si="16"/>
        <v>0</v>
      </c>
      <c r="AS100" s="12"/>
      <c r="AT100" s="12"/>
    </row>
    <row r="101" spans="1:46">
      <c r="A101" s="8">
        <f t="shared" si="17"/>
        <v>90</v>
      </c>
      <c r="B101" s="38">
        <f t="shared" si="18"/>
        <v>47817</v>
      </c>
      <c r="C101" s="8">
        <f t="shared" si="0"/>
        <v>2030</v>
      </c>
      <c r="D101" s="12">
        <f t="shared" si="19"/>
        <v>-13393.683024250669</v>
      </c>
      <c r="E101" s="12">
        <f t="shared" si="40"/>
        <v>415.16710452708014</v>
      </c>
      <c r="F101" s="12">
        <f t="shared" si="1"/>
        <v>-100.45262268188002</v>
      </c>
      <c r="G101" s="12">
        <f t="shared" si="2"/>
        <v>515.61972720896017</v>
      </c>
      <c r="H101" s="12">
        <f t="shared" si="3"/>
        <v>-13909.302751459629</v>
      </c>
      <c r="J101" s="8">
        <f t="shared" si="21"/>
        <v>90</v>
      </c>
      <c r="K101" s="38">
        <f t="shared" si="22"/>
        <v>47361</v>
      </c>
      <c r="L101" s="8">
        <f t="shared" si="4"/>
        <v>2029</v>
      </c>
      <c r="M101" s="12">
        <f t="shared" si="23"/>
        <v>1291.6666666666663</v>
      </c>
      <c r="N101" s="12">
        <f t="shared" si="41"/>
        <v>52.43055555555555</v>
      </c>
      <c r="O101" s="12">
        <f t="shared" si="5"/>
        <v>10.763888888888886</v>
      </c>
      <c r="P101" s="12">
        <f t="shared" si="6"/>
        <v>41.666666666666664</v>
      </c>
      <c r="Q101" s="12">
        <f t="shared" si="7"/>
        <v>1249.9999999999995</v>
      </c>
      <c r="S101" s="8">
        <f t="shared" si="25"/>
        <v>90</v>
      </c>
      <c r="T101" s="38">
        <f t="shared" si="26"/>
        <v>46356</v>
      </c>
      <c r="U101" s="8">
        <f t="shared" si="8"/>
        <v>2026</v>
      </c>
      <c r="V101" s="12">
        <f t="shared" si="27"/>
        <v>23305.511167531728</v>
      </c>
      <c r="W101" s="12">
        <f t="shared" si="42"/>
        <v>232.58968068566236</v>
      </c>
      <c r="X101" s="12">
        <f t="shared" si="9"/>
        <v>135.94881514393509</v>
      </c>
      <c r="Y101" s="12">
        <f t="shared" si="10"/>
        <v>96.640865541727266</v>
      </c>
      <c r="Z101" s="12">
        <f t="shared" si="11"/>
        <v>23208.870301989999</v>
      </c>
      <c r="AA101" s="12"/>
      <c r="AB101" s="8">
        <f t="shared" si="29"/>
        <v>90</v>
      </c>
      <c r="AC101" s="38">
        <f t="shared" si="30"/>
        <v>2738</v>
      </c>
      <c r="AD101" s="8">
        <f t="shared" si="12"/>
        <v>1907</v>
      </c>
      <c r="AE101" s="12">
        <f t="shared" si="31"/>
        <v>0</v>
      </c>
      <c r="AF101" s="12">
        <f t="shared" si="43"/>
        <v>0</v>
      </c>
      <c r="AG101" s="12">
        <f t="shared" si="33"/>
        <v>0</v>
      </c>
      <c r="AH101" s="12">
        <f t="shared" si="34"/>
        <v>0</v>
      </c>
      <c r="AI101" s="12">
        <f t="shared" si="35"/>
        <v>0</v>
      </c>
      <c r="AJ101" s="12"/>
      <c r="AK101" s="8">
        <f t="shared" si="36"/>
        <v>90</v>
      </c>
      <c r="AL101" s="38">
        <f t="shared" si="37"/>
        <v>2738</v>
      </c>
      <c r="AM101" s="8">
        <f t="shared" si="13"/>
        <v>1907</v>
      </c>
      <c r="AN101" s="12">
        <f t="shared" si="38"/>
        <v>0</v>
      </c>
      <c r="AO101" s="12">
        <f t="shared" si="44"/>
        <v>0</v>
      </c>
      <c r="AP101" s="12">
        <f t="shared" si="14"/>
        <v>0</v>
      </c>
      <c r="AQ101" s="12">
        <f t="shared" si="15"/>
        <v>0</v>
      </c>
      <c r="AR101" s="12">
        <f t="shared" si="16"/>
        <v>0</v>
      </c>
      <c r="AS101" s="12"/>
      <c r="AT101" s="12"/>
    </row>
    <row r="102" spans="1:46">
      <c r="A102" s="8">
        <f t="shared" si="17"/>
        <v>91</v>
      </c>
      <c r="B102" s="38">
        <f t="shared" si="18"/>
        <v>47848</v>
      </c>
      <c r="C102" s="8">
        <f t="shared" si="0"/>
        <v>2030</v>
      </c>
      <c r="D102" s="12">
        <f t="shared" si="19"/>
        <v>-13909.302751459629</v>
      </c>
      <c r="E102" s="12">
        <f t="shared" si="40"/>
        <v>415.16710452708014</v>
      </c>
      <c r="F102" s="12">
        <f t="shared" si="1"/>
        <v>-104.31977063594721</v>
      </c>
      <c r="G102" s="12">
        <f t="shared" si="2"/>
        <v>519.48687516302732</v>
      </c>
      <c r="H102" s="12">
        <f t="shared" si="3"/>
        <v>-14428.789626622656</v>
      </c>
      <c r="J102" s="8">
        <f t="shared" si="21"/>
        <v>91</v>
      </c>
      <c r="K102" s="38">
        <f t="shared" si="22"/>
        <v>47391</v>
      </c>
      <c r="L102" s="8">
        <f t="shared" si="4"/>
        <v>2029</v>
      </c>
      <c r="M102" s="12">
        <f t="shared" si="23"/>
        <v>1249.9999999999995</v>
      </c>
      <c r="N102" s="12">
        <f t="shared" si="41"/>
        <v>52.083333333333329</v>
      </c>
      <c r="O102" s="12">
        <f t="shared" si="5"/>
        <v>10.416666666666663</v>
      </c>
      <c r="P102" s="12">
        <f t="shared" si="6"/>
        <v>41.666666666666664</v>
      </c>
      <c r="Q102" s="12">
        <f t="shared" si="7"/>
        <v>1208.3333333333328</v>
      </c>
      <c r="S102" s="8">
        <f t="shared" si="25"/>
        <v>91</v>
      </c>
      <c r="T102" s="38">
        <f t="shared" si="26"/>
        <v>46387</v>
      </c>
      <c r="U102" s="8">
        <f t="shared" si="8"/>
        <v>2026</v>
      </c>
      <c r="V102" s="12">
        <f t="shared" si="27"/>
        <v>23208.870301989999</v>
      </c>
      <c r="W102" s="12">
        <f t="shared" si="42"/>
        <v>232.58968068566236</v>
      </c>
      <c r="X102" s="12">
        <f t="shared" si="9"/>
        <v>135.38507676160833</v>
      </c>
      <c r="Y102" s="12">
        <f t="shared" si="10"/>
        <v>97.204603924054027</v>
      </c>
      <c r="Z102" s="12">
        <f t="shared" si="11"/>
        <v>23111.665698065946</v>
      </c>
      <c r="AA102" s="12"/>
      <c r="AB102" s="8">
        <f t="shared" si="29"/>
        <v>91</v>
      </c>
      <c r="AC102" s="38">
        <f t="shared" si="30"/>
        <v>2769</v>
      </c>
      <c r="AD102" s="8">
        <f t="shared" si="12"/>
        <v>1907</v>
      </c>
      <c r="AE102" s="12">
        <f t="shared" si="31"/>
        <v>0</v>
      </c>
      <c r="AF102" s="12">
        <f t="shared" si="43"/>
        <v>0</v>
      </c>
      <c r="AG102" s="12">
        <f t="shared" si="33"/>
        <v>0</v>
      </c>
      <c r="AH102" s="12">
        <f t="shared" si="34"/>
        <v>0</v>
      </c>
      <c r="AI102" s="12">
        <f t="shared" si="35"/>
        <v>0</v>
      </c>
      <c r="AJ102" s="12"/>
      <c r="AK102" s="8">
        <f t="shared" si="36"/>
        <v>91</v>
      </c>
      <c r="AL102" s="38">
        <f t="shared" si="37"/>
        <v>2769</v>
      </c>
      <c r="AM102" s="8">
        <f t="shared" si="13"/>
        <v>1907</v>
      </c>
      <c r="AN102" s="12">
        <f t="shared" si="38"/>
        <v>0</v>
      </c>
      <c r="AO102" s="12">
        <f t="shared" si="44"/>
        <v>0</v>
      </c>
      <c r="AP102" s="12">
        <f t="shared" si="14"/>
        <v>0</v>
      </c>
      <c r="AQ102" s="12">
        <f t="shared" si="15"/>
        <v>0</v>
      </c>
      <c r="AR102" s="12">
        <f t="shared" si="16"/>
        <v>0</v>
      </c>
      <c r="AS102" s="12"/>
      <c r="AT102" s="12"/>
    </row>
    <row r="103" spans="1:46">
      <c r="A103" s="8">
        <f t="shared" si="17"/>
        <v>92</v>
      </c>
      <c r="B103" s="38">
        <f t="shared" si="18"/>
        <v>47879</v>
      </c>
      <c r="C103" s="8">
        <f t="shared" si="0"/>
        <v>2031</v>
      </c>
      <c r="D103" s="12">
        <f t="shared" si="19"/>
        <v>-14428.789626622656</v>
      </c>
      <c r="E103" s="12">
        <f t="shared" si="40"/>
        <v>415.16710452708014</v>
      </c>
      <c r="F103" s="12">
        <f t="shared" si="1"/>
        <v>-108.21592219966992</v>
      </c>
      <c r="G103" s="12">
        <f t="shared" si="2"/>
        <v>523.38302672675002</v>
      </c>
      <c r="H103" s="12">
        <f t="shared" si="3"/>
        <v>-14952.172653349406</v>
      </c>
      <c r="J103" s="8">
        <f t="shared" si="21"/>
        <v>92</v>
      </c>
      <c r="K103" s="38">
        <f t="shared" si="22"/>
        <v>47422</v>
      </c>
      <c r="L103" s="8">
        <f t="shared" si="4"/>
        <v>2029</v>
      </c>
      <c r="M103" s="12">
        <f t="shared" si="23"/>
        <v>1208.3333333333328</v>
      </c>
      <c r="N103" s="12">
        <f t="shared" si="41"/>
        <v>51.7361111111111</v>
      </c>
      <c r="O103" s="12">
        <f t="shared" si="5"/>
        <v>10.069444444444439</v>
      </c>
      <c r="P103" s="12">
        <f t="shared" si="6"/>
        <v>41.666666666666664</v>
      </c>
      <c r="Q103" s="12">
        <f t="shared" si="7"/>
        <v>1166.6666666666661</v>
      </c>
      <c r="S103" s="8">
        <f t="shared" si="25"/>
        <v>92</v>
      </c>
      <c r="T103" s="38">
        <f t="shared" si="26"/>
        <v>46418</v>
      </c>
      <c r="U103" s="8">
        <f t="shared" si="8"/>
        <v>2027</v>
      </c>
      <c r="V103" s="12">
        <f t="shared" si="27"/>
        <v>23111.665698065946</v>
      </c>
      <c r="W103" s="12">
        <f t="shared" si="42"/>
        <v>232.58968068566236</v>
      </c>
      <c r="X103" s="12">
        <f t="shared" si="9"/>
        <v>134.8180499053847</v>
      </c>
      <c r="Y103" s="12">
        <f t="shared" si="10"/>
        <v>97.771630780277661</v>
      </c>
      <c r="Z103" s="12">
        <f t="shared" si="11"/>
        <v>23013.89406728567</v>
      </c>
      <c r="AA103" s="12"/>
      <c r="AB103" s="8">
        <f t="shared" si="29"/>
        <v>92</v>
      </c>
      <c r="AC103" s="38">
        <f t="shared" si="30"/>
        <v>2800</v>
      </c>
      <c r="AD103" s="8">
        <f t="shared" si="12"/>
        <v>1907</v>
      </c>
      <c r="AE103" s="12">
        <f t="shared" si="31"/>
        <v>0</v>
      </c>
      <c r="AF103" s="12">
        <f t="shared" si="43"/>
        <v>0</v>
      </c>
      <c r="AG103" s="12">
        <f t="shared" si="33"/>
        <v>0</v>
      </c>
      <c r="AH103" s="12">
        <f t="shared" si="34"/>
        <v>0</v>
      </c>
      <c r="AI103" s="12">
        <f t="shared" si="35"/>
        <v>0</v>
      </c>
      <c r="AJ103" s="12"/>
      <c r="AK103" s="8">
        <f t="shared" si="36"/>
        <v>92</v>
      </c>
      <c r="AL103" s="38">
        <f t="shared" si="37"/>
        <v>2800</v>
      </c>
      <c r="AM103" s="8">
        <f t="shared" si="13"/>
        <v>1907</v>
      </c>
      <c r="AN103" s="12">
        <f t="shared" si="38"/>
        <v>0</v>
      </c>
      <c r="AO103" s="12">
        <f t="shared" si="44"/>
        <v>0</v>
      </c>
      <c r="AP103" s="12">
        <f t="shared" si="14"/>
        <v>0</v>
      </c>
      <c r="AQ103" s="12">
        <f t="shared" si="15"/>
        <v>0</v>
      </c>
      <c r="AR103" s="12">
        <f t="shared" si="16"/>
        <v>0</v>
      </c>
      <c r="AS103" s="12"/>
      <c r="AT103" s="12"/>
    </row>
    <row r="104" spans="1:46">
      <c r="A104" s="8">
        <f t="shared" si="17"/>
        <v>93</v>
      </c>
      <c r="B104" s="38">
        <f t="shared" si="18"/>
        <v>47907</v>
      </c>
      <c r="C104" s="8">
        <f t="shared" si="0"/>
        <v>2031</v>
      </c>
      <c r="D104" s="12">
        <f t="shared" si="19"/>
        <v>-14952.172653349406</v>
      </c>
      <c r="E104" s="12">
        <f t="shared" si="40"/>
        <v>415.16710452708014</v>
      </c>
      <c r="F104" s="12">
        <f t="shared" si="1"/>
        <v>-112.14129490012054</v>
      </c>
      <c r="G104" s="12">
        <f t="shared" si="2"/>
        <v>527.3083994272007</v>
      </c>
      <c r="H104" s="12">
        <f t="shared" si="3"/>
        <v>-15479.481052776606</v>
      </c>
      <c r="J104" s="8">
        <f t="shared" si="21"/>
        <v>93</v>
      </c>
      <c r="K104" s="38">
        <f t="shared" si="22"/>
        <v>47452</v>
      </c>
      <c r="L104" s="8">
        <f t="shared" si="4"/>
        <v>2029</v>
      </c>
      <c r="M104" s="12">
        <f t="shared" si="23"/>
        <v>1166.6666666666661</v>
      </c>
      <c r="N104" s="12">
        <f t="shared" si="41"/>
        <v>51.388888888888886</v>
      </c>
      <c r="O104" s="12">
        <f t="shared" si="5"/>
        <v>9.7222222222222179</v>
      </c>
      <c r="P104" s="12">
        <f t="shared" si="6"/>
        <v>41.666666666666664</v>
      </c>
      <c r="Q104" s="12">
        <f t="shared" si="7"/>
        <v>1124.9999999999993</v>
      </c>
      <c r="S104" s="8">
        <f t="shared" si="25"/>
        <v>93</v>
      </c>
      <c r="T104" s="38">
        <f t="shared" si="26"/>
        <v>46446</v>
      </c>
      <c r="U104" s="8">
        <f t="shared" si="8"/>
        <v>2027</v>
      </c>
      <c r="V104" s="12">
        <f t="shared" si="27"/>
        <v>23013.89406728567</v>
      </c>
      <c r="W104" s="12">
        <f t="shared" si="42"/>
        <v>232.58968068566236</v>
      </c>
      <c r="X104" s="12">
        <f t="shared" si="9"/>
        <v>134.24771539249974</v>
      </c>
      <c r="Y104" s="12">
        <f t="shared" si="10"/>
        <v>98.341965293162616</v>
      </c>
      <c r="Z104" s="12">
        <f t="shared" si="11"/>
        <v>22915.552101992507</v>
      </c>
      <c r="AA104" s="12"/>
      <c r="AB104" s="8">
        <f t="shared" si="29"/>
        <v>93</v>
      </c>
      <c r="AC104" s="38">
        <f t="shared" si="30"/>
        <v>2830</v>
      </c>
      <c r="AD104" s="8">
        <f t="shared" si="12"/>
        <v>1907</v>
      </c>
      <c r="AE104" s="12">
        <f t="shared" si="31"/>
        <v>0</v>
      </c>
      <c r="AF104" s="12">
        <f t="shared" si="43"/>
        <v>0</v>
      </c>
      <c r="AG104" s="12">
        <f t="shared" si="33"/>
        <v>0</v>
      </c>
      <c r="AH104" s="12">
        <f t="shared" si="34"/>
        <v>0</v>
      </c>
      <c r="AI104" s="12">
        <f t="shared" si="35"/>
        <v>0</v>
      </c>
      <c r="AJ104" s="12"/>
      <c r="AK104" s="8">
        <f t="shared" si="36"/>
        <v>93</v>
      </c>
      <c r="AL104" s="38">
        <f t="shared" si="37"/>
        <v>2830</v>
      </c>
      <c r="AM104" s="8">
        <f t="shared" si="13"/>
        <v>1907</v>
      </c>
      <c r="AN104" s="12">
        <f t="shared" si="38"/>
        <v>0</v>
      </c>
      <c r="AO104" s="12">
        <f t="shared" si="44"/>
        <v>0</v>
      </c>
      <c r="AP104" s="12">
        <f t="shared" si="14"/>
        <v>0</v>
      </c>
      <c r="AQ104" s="12">
        <f t="shared" si="15"/>
        <v>0</v>
      </c>
      <c r="AR104" s="12">
        <f t="shared" si="16"/>
        <v>0</v>
      </c>
      <c r="AS104" s="12"/>
      <c r="AT104" s="12"/>
    </row>
    <row r="105" spans="1:46">
      <c r="A105" s="8">
        <f t="shared" si="17"/>
        <v>94</v>
      </c>
      <c r="B105" s="38">
        <f t="shared" si="18"/>
        <v>47938</v>
      </c>
      <c r="C105" s="8">
        <f t="shared" si="0"/>
        <v>2031</v>
      </c>
      <c r="D105" s="12">
        <f t="shared" si="19"/>
        <v>-15479.481052776606</v>
      </c>
      <c r="E105" s="12">
        <f t="shared" si="40"/>
        <v>415.16710452708014</v>
      </c>
      <c r="F105" s="12">
        <f t="shared" si="1"/>
        <v>-116.09610789582455</v>
      </c>
      <c r="G105" s="12">
        <f t="shared" si="2"/>
        <v>531.26321242290464</v>
      </c>
      <c r="H105" s="12">
        <f t="shared" si="3"/>
        <v>-16010.74426519951</v>
      </c>
      <c r="J105" s="8">
        <f t="shared" si="21"/>
        <v>94</v>
      </c>
      <c r="K105" s="38">
        <f t="shared" si="22"/>
        <v>47483</v>
      </c>
      <c r="L105" s="8">
        <f t="shared" si="4"/>
        <v>2029</v>
      </c>
      <c r="M105" s="12">
        <f t="shared" si="23"/>
        <v>1124.9999999999993</v>
      </c>
      <c r="N105" s="12">
        <f t="shared" si="41"/>
        <v>51.041666666666657</v>
      </c>
      <c r="O105" s="12">
        <f t="shared" si="5"/>
        <v>9.3749999999999947</v>
      </c>
      <c r="P105" s="12">
        <f t="shared" si="6"/>
        <v>41.666666666666664</v>
      </c>
      <c r="Q105" s="12">
        <f t="shared" si="7"/>
        <v>1083.3333333333326</v>
      </c>
      <c r="S105" s="8">
        <f t="shared" si="25"/>
        <v>94</v>
      </c>
      <c r="T105" s="38">
        <f t="shared" si="26"/>
        <v>46477</v>
      </c>
      <c r="U105" s="8">
        <f t="shared" si="8"/>
        <v>2027</v>
      </c>
      <c r="V105" s="12">
        <f t="shared" si="27"/>
        <v>22915.552101992507</v>
      </c>
      <c r="W105" s="12">
        <f t="shared" si="42"/>
        <v>232.58968068566236</v>
      </c>
      <c r="X105" s="12">
        <f t="shared" si="9"/>
        <v>133.67405392828962</v>
      </c>
      <c r="Y105" s="12">
        <f t="shared" si="10"/>
        <v>98.915626757372735</v>
      </c>
      <c r="Z105" s="12">
        <f t="shared" si="11"/>
        <v>22816.636475235133</v>
      </c>
      <c r="AA105" s="12"/>
      <c r="AB105" s="8">
        <f t="shared" si="29"/>
        <v>94</v>
      </c>
      <c r="AC105" s="38">
        <f t="shared" si="30"/>
        <v>2861</v>
      </c>
      <c r="AD105" s="8">
        <f t="shared" si="12"/>
        <v>1907</v>
      </c>
      <c r="AE105" s="12">
        <f t="shared" si="31"/>
        <v>0</v>
      </c>
      <c r="AF105" s="12">
        <f t="shared" si="43"/>
        <v>0</v>
      </c>
      <c r="AG105" s="12">
        <f t="shared" si="33"/>
        <v>0</v>
      </c>
      <c r="AH105" s="12">
        <f t="shared" si="34"/>
        <v>0</v>
      </c>
      <c r="AI105" s="12">
        <f t="shared" si="35"/>
        <v>0</v>
      </c>
      <c r="AJ105" s="12"/>
      <c r="AK105" s="8">
        <f t="shared" si="36"/>
        <v>94</v>
      </c>
      <c r="AL105" s="38">
        <f t="shared" si="37"/>
        <v>2861</v>
      </c>
      <c r="AM105" s="8">
        <f t="shared" si="13"/>
        <v>1907</v>
      </c>
      <c r="AN105" s="12">
        <f t="shared" si="38"/>
        <v>0</v>
      </c>
      <c r="AO105" s="12">
        <f t="shared" si="44"/>
        <v>0</v>
      </c>
      <c r="AP105" s="12">
        <f t="shared" si="14"/>
        <v>0</v>
      </c>
      <c r="AQ105" s="12">
        <f t="shared" si="15"/>
        <v>0</v>
      </c>
      <c r="AR105" s="12">
        <f t="shared" si="16"/>
        <v>0</v>
      </c>
      <c r="AS105" s="12"/>
      <c r="AT105" s="12"/>
    </row>
    <row r="106" spans="1:46">
      <c r="A106" s="8">
        <f t="shared" si="17"/>
        <v>95</v>
      </c>
      <c r="B106" s="38">
        <f t="shared" si="18"/>
        <v>47968</v>
      </c>
      <c r="C106" s="8">
        <f t="shared" si="0"/>
        <v>2031</v>
      </c>
      <c r="D106" s="12">
        <f t="shared" si="19"/>
        <v>-16010.74426519951</v>
      </c>
      <c r="E106" s="12">
        <f t="shared" si="40"/>
        <v>415.16710452708014</v>
      </c>
      <c r="F106" s="12">
        <f t="shared" si="1"/>
        <v>-120.08058198899631</v>
      </c>
      <c r="G106" s="12">
        <f t="shared" si="2"/>
        <v>535.24768651607644</v>
      </c>
      <c r="H106" s="12">
        <f t="shared" si="3"/>
        <v>-16545.991951715587</v>
      </c>
      <c r="J106" s="8">
        <f t="shared" si="21"/>
        <v>95</v>
      </c>
      <c r="K106" s="38">
        <f t="shared" si="22"/>
        <v>47514</v>
      </c>
      <c r="L106" s="8">
        <f t="shared" si="4"/>
        <v>2030</v>
      </c>
      <c r="M106" s="12">
        <f t="shared" si="23"/>
        <v>1083.3333333333326</v>
      </c>
      <c r="N106" s="12">
        <f t="shared" si="41"/>
        <v>50.694444444444436</v>
      </c>
      <c r="O106" s="12">
        <f t="shared" si="5"/>
        <v>9.0277777777777715</v>
      </c>
      <c r="P106" s="12">
        <f t="shared" si="6"/>
        <v>41.666666666666664</v>
      </c>
      <c r="Q106" s="12">
        <f t="shared" si="7"/>
        <v>1041.6666666666658</v>
      </c>
      <c r="S106" s="8">
        <f t="shared" si="25"/>
        <v>95</v>
      </c>
      <c r="T106" s="38">
        <f t="shared" si="26"/>
        <v>46507</v>
      </c>
      <c r="U106" s="8">
        <f t="shared" si="8"/>
        <v>2027</v>
      </c>
      <c r="V106" s="12">
        <f t="shared" si="27"/>
        <v>22816.636475235133</v>
      </c>
      <c r="W106" s="12">
        <f t="shared" si="42"/>
        <v>232.58968068566236</v>
      </c>
      <c r="X106" s="12">
        <f t="shared" si="9"/>
        <v>133.09704610553828</v>
      </c>
      <c r="Y106" s="12">
        <f t="shared" si="10"/>
        <v>99.492634580124076</v>
      </c>
      <c r="Z106" s="12">
        <f t="shared" si="11"/>
        <v>22717.143840655008</v>
      </c>
      <c r="AA106" s="12"/>
      <c r="AB106" s="8">
        <f t="shared" si="29"/>
        <v>95</v>
      </c>
      <c r="AC106" s="38">
        <f t="shared" si="30"/>
        <v>2891</v>
      </c>
      <c r="AD106" s="8">
        <f t="shared" si="12"/>
        <v>1907</v>
      </c>
      <c r="AE106" s="12">
        <f t="shared" si="31"/>
        <v>0</v>
      </c>
      <c r="AF106" s="12">
        <f t="shared" si="43"/>
        <v>0</v>
      </c>
      <c r="AG106" s="12">
        <f t="shared" si="33"/>
        <v>0</v>
      </c>
      <c r="AH106" s="12">
        <f t="shared" si="34"/>
        <v>0</v>
      </c>
      <c r="AI106" s="12">
        <f t="shared" si="35"/>
        <v>0</v>
      </c>
      <c r="AJ106" s="12"/>
      <c r="AK106" s="8">
        <f t="shared" si="36"/>
        <v>95</v>
      </c>
      <c r="AL106" s="38">
        <f t="shared" si="37"/>
        <v>2891</v>
      </c>
      <c r="AM106" s="8">
        <f t="shared" si="13"/>
        <v>1907</v>
      </c>
      <c r="AN106" s="12">
        <f t="shared" si="38"/>
        <v>0</v>
      </c>
      <c r="AO106" s="12">
        <f t="shared" si="44"/>
        <v>0</v>
      </c>
      <c r="AP106" s="12">
        <f t="shared" si="14"/>
        <v>0</v>
      </c>
      <c r="AQ106" s="12">
        <f t="shared" si="15"/>
        <v>0</v>
      </c>
      <c r="AR106" s="12">
        <f t="shared" si="16"/>
        <v>0</v>
      </c>
      <c r="AS106" s="12"/>
      <c r="AT106" s="12"/>
    </row>
    <row r="107" spans="1:46">
      <c r="A107" s="8">
        <f t="shared" si="17"/>
        <v>96</v>
      </c>
      <c r="B107" s="38">
        <f t="shared" si="18"/>
        <v>47999</v>
      </c>
      <c r="C107" s="8">
        <f t="shared" si="0"/>
        <v>2031</v>
      </c>
      <c r="D107" s="12">
        <f t="shared" si="19"/>
        <v>-16545.991951715587</v>
      </c>
      <c r="E107" s="12">
        <f t="shared" si="40"/>
        <v>415.16710452708014</v>
      </c>
      <c r="F107" s="12">
        <f t="shared" si="1"/>
        <v>-124.0949396378669</v>
      </c>
      <c r="G107" s="12">
        <f t="shared" si="2"/>
        <v>539.26204416494704</v>
      </c>
      <c r="H107" s="12">
        <f t="shared" si="3"/>
        <v>-17085.253995880536</v>
      </c>
      <c r="J107" s="8">
        <f t="shared" si="21"/>
        <v>96</v>
      </c>
      <c r="K107" s="38">
        <f t="shared" si="22"/>
        <v>47542</v>
      </c>
      <c r="L107" s="8">
        <f t="shared" si="4"/>
        <v>2030</v>
      </c>
      <c r="M107" s="12">
        <f t="shared" si="23"/>
        <v>1041.6666666666658</v>
      </c>
      <c r="N107" s="12">
        <f t="shared" si="41"/>
        <v>50.347222222222214</v>
      </c>
      <c r="O107" s="12">
        <f t="shared" si="5"/>
        <v>8.6805555555555483</v>
      </c>
      <c r="P107" s="12">
        <f t="shared" si="6"/>
        <v>41.666666666666664</v>
      </c>
      <c r="Q107" s="12">
        <f t="shared" si="7"/>
        <v>999.9999999999992</v>
      </c>
      <c r="S107" s="8">
        <f t="shared" si="25"/>
        <v>96</v>
      </c>
      <c r="T107" s="38">
        <f t="shared" si="26"/>
        <v>46538</v>
      </c>
      <c r="U107" s="8">
        <f t="shared" si="8"/>
        <v>2027</v>
      </c>
      <c r="V107" s="12">
        <f t="shared" si="27"/>
        <v>22717.143840655008</v>
      </c>
      <c r="W107" s="12">
        <f t="shared" si="42"/>
        <v>232.58968068566236</v>
      </c>
      <c r="X107" s="12">
        <f t="shared" si="9"/>
        <v>132.51667240382088</v>
      </c>
      <c r="Y107" s="12">
        <f t="shared" si="10"/>
        <v>100.07300828184148</v>
      </c>
      <c r="Z107" s="12">
        <f t="shared" si="11"/>
        <v>22617.070832373167</v>
      </c>
      <c r="AA107" s="12"/>
      <c r="AB107" s="8">
        <f t="shared" si="29"/>
        <v>96</v>
      </c>
      <c r="AC107" s="38">
        <f t="shared" si="30"/>
        <v>2922</v>
      </c>
      <c r="AD107" s="8">
        <f t="shared" si="12"/>
        <v>1907</v>
      </c>
      <c r="AE107" s="12">
        <f t="shared" si="31"/>
        <v>0</v>
      </c>
      <c r="AF107" s="12">
        <f t="shared" si="43"/>
        <v>0</v>
      </c>
      <c r="AG107" s="12">
        <f t="shared" si="33"/>
        <v>0</v>
      </c>
      <c r="AH107" s="12">
        <f t="shared" si="34"/>
        <v>0</v>
      </c>
      <c r="AI107" s="12">
        <f t="shared" si="35"/>
        <v>0</v>
      </c>
      <c r="AJ107" s="12"/>
      <c r="AK107" s="8">
        <f t="shared" si="36"/>
        <v>96</v>
      </c>
      <c r="AL107" s="38">
        <f t="shared" si="37"/>
        <v>2922</v>
      </c>
      <c r="AM107" s="8">
        <f t="shared" si="13"/>
        <v>1907</v>
      </c>
      <c r="AN107" s="12">
        <f t="shared" si="38"/>
        <v>0</v>
      </c>
      <c r="AO107" s="12">
        <f t="shared" si="44"/>
        <v>0</v>
      </c>
      <c r="AP107" s="12">
        <f t="shared" si="14"/>
        <v>0</v>
      </c>
      <c r="AQ107" s="12">
        <f t="shared" si="15"/>
        <v>0</v>
      </c>
      <c r="AR107" s="12">
        <f t="shared" si="16"/>
        <v>0</v>
      </c>
      <c r="AS107" s="12"/>
      <c r="AT107" s="12"/>
    </row>
    <row r="108" spans="1:46">
      <c r="A108" s="8">
        <f t="shared" si="17"/>
        <v>97</v>
      </c>
      <c r="B108" s="38">
        <f t="shared" si="18"/>
        <v>48029</v>
      </c>
      <c r="C108" s="8">
        <f t="shared" si="0"/>
        <v>2031</v>
      </c>
      <c r="D108" s="12">
        <f t="shared" si="19"/>
        <v>-17085.253995880536</v>
      </c>
      <c r="E108" s="12">
        <f t="shared" si="40"/>
        <v>415.16710452708014</v>
      </c>
      <c r="F108" s="12">
        <f t="shared" si="1"/>
        <v>-128.13940496910402</v>
      </c>
      <c r="G108" s="12">
        <f t="shared" si="2"/>
        <v>543.30650949618416</v>
      </c>
      <c r="H108" s="12">
        <f t="shared" si="3"/>
        <v>-17628.560505376721</v>
      </c>
      <c r="J108" s="8">
        <f t="shared" si="21"/>
        <v>97</v>
      </c>
      <c r="K108" s="38">
        <f t="shared" si="22"/>
        <v>47573</v>
      </c>
      <c r="L108" s="8">
        <f t="shared" si="4"/>
        <v>2030</v>
      </c>
      <c r="M108" s="12">
        <f t="shared" si="23"/>
        <v>999.9999999999992</v>
      </c>
      <c r="N108" s="12">
        <f t="shared" si="41"/>
        <v>49.999999999999993</v>
      </c>
      <c r="O108" s="12">
        <f t="shared" si="5"/>
        <v>8.3333333333333268</v>
      </c>
      <c r="P108" s="12">
        <f t="shared" si="6"/>
        <v>41.666666666666664</v>
      </c>
      <c r="Q108" s="12">
        <f t="shared" si="7"/>
        <v>958.33333333333258</v>
      </c>
      <c r="S108" s="8">
        <f t="shared" si="25"/>
        <v>97</v>
      </c>
      <c r="T108" s="38">
        <f t="shared" si="26"/>
        <v>46568</v>
      </c>
      <c r="U108" s="8">
        <f t="shared" si="8"/>
        <v>2027</v>
      </c>
      <c r="V108" s="12">
        <f t="shared" si="27"/>
        <v>22617.070832373167</v>
      </c>
      <c r="W108" s="12">
        <f t="shared" si="42"/>
        <v>232.58968068566236</v>
      </c>
      <c r="X108" s="12">
        <f t="shared" si="9"/>
        <v>131.93291318884349</v>
      </c>
      <c r="Y108" s="12">
        <f t="shared" si="10"/>
        <v>100.65676749681887</v>
      </c>
      <c r="Z108" s="12">
        <f t="shared" si="11"/>
        <v>22516.41406487635</v>
      </c>
      <c r="AA108" s="12"/>
      <c r="AB108" s="8">
        <f t="shared" si="29"/>
        <v>97</v>
      </c>
      <c r="AC108" s="38">
        <f t="shared" si="30"/>
        <v>2953</v>
      </c>
      <c r="AD108" s="8">
        <f t="shared" si="12"/>
        <v>1908</v>
      </c>
      <c r="AE108" s="12">
        <f t="shared" si="31"/>
        <v>0</v>
      </c>
      <c r="AF108" s="12">
        <f t="shared" si="43"/>
        <v>0</v>
      </c>
      <c r="AG108" s="12">
        <f t="shared" si="33"/>
        <v>0</v>
      </c>
      <c r="AH108" s="12">
        <f t="shared" si="34"/>
        <v>0</v>
      </c>
      <c r="AI108" s="12">
        <f t="shared" si="35"/>
        <v>0</v>
      </c>
      <c r="AJ108" s="12"/>
      <c r="AK108" s="8">
        <f t="shared" si="36"/>
        <v>97</v>
      </c>
      <c r="AL108" s="38">
        <f t="shared" si="37"/>
        <v>2953</v>
      </c>
      <c r="AM108" s="8">
        <f t="shared" si="13"/>
        <v>1908</v>
      </c>
      <c r="AN108" s="12">
        <f t="shared" si="38"/>
        <v>0</v>
      </c>
      <c r="AO108" s="12">
        <f t="shared" si="44"/>
        <v>0</v>
      </c>
      <c r="AP108" s="12">
        <f t="shared" si="14"/>
        <v>0</v>
      </c>
      <c r="AQ108" s="12">
        <f t="shared" si="15"/>
        <v>0</v>
      </c>
      <c r="AR108" s="12">
        <f t="shared" si="16"/>
        <v>0</v>
      </c>
      <c r="AS108" s="12"/>
      <c r="AT108" s="12"/>
    </row>
    <row r="109" spans="1:46">
      <c r="A109" s="8">
        <f t="shared" si="17"/>
        <v>98</v>
      </c>
      <c r="B109" s="38">
        <f t="shared" si="18"/>
        <v>48060</v>
      </c>
      <c r="C109" s="8">
        <f t="shared" si="0"/>
        <v>2031</v>
      </c>
      <c r="D109" s="12">
        <f t="shared" si="19"/>
        <v>-17628.560505376721</v>
      </c>
      <c r="E109" s="12">
        <f t="shared" si="40"/>
        <v>415.16710452708014</v>
      </c>
      <c r="F109" s="12">
        <f t="shared" si="1"/>
        <v>-132.2142037903254</v>
      </c>
      <c r="G109" s="12">
        <f t="shared" si="2"/>
        <v>547.38130831740557</v>
      </c>
      <c r="H109" s="12">
        <f t="shared" si="3"/>
        <v>-18175.941813694128</v>
      </c>
      <c r="J109" s="8">
        <f t="shared" si="21"/>
        <v>98</v>
      </c>
      <c r="K109" s="38">
        <f t="shared" si="22"/>
        <v>47603</v>
      </c>
      <c r="L109" s="8">
        <f t="shared" si="4"/>
        <v>2030</v>
      </c>
      <c r="M109" s="12">
        <f t="shared" si="23"/>
        <v>958.33333333333258</v>
      </c>
      <c r="N109" s="12">
        <f t="shared" si="41"/>
        <v>49.652777777777771</v>
      </c>
      <c r="O109" s="12">
        <f t="shared" si="5"/>
        <v>7.9861111111111045</v>
      </c>
      <c r="P109" s="12">
        <f t="shared" si="6"/>
        <v>41.666666666666664</v>
      </c>
      <c r="Q109" s="12">
        <f t="shared" si="7"/>
        <v>916.66666666666595</v>
      </c>
      <c r="S109" s="8">
        <f t="shared" si="25"/>
        <v>98</v>
      </c>
      <c r="T109" s="38">
        <f t="shared" si="26"/>
        <v>46599</v>
      </c>
      <c r="U109" s="8">
        <f t="shared" si="8"/>
        <v>2027</v>
      </c>
      <c r="V109" s="12">
        <f t="shared" si="27"/>
        <v>22516.41406487635</v>
      </c>
      <c r="W109" s="12">
        <f t="shared" si="42"/>
        <v>232.58968068566236</v>
      </c>
      <c r="X109" s="12">
        <f t="shared" si="9"/>
        <v>131.34574871177873</v>
      </c>
      <c r="Y109" s="12">
        <f t="shared" si="10"/>
        <v>101.24393197388363</v>
      </c>
      <c r="Z109" s="12">
        <f t="shared" si="11"/>
        <v>22415.170132902465</v>
      </c>
      <c r="AA109" s="12"/>
      <c r="AB109" s="8">
        <f t="shared" si="29"/>
        <v>98</v>
      </c>
      <c r="AC109" s="38">
        <f t="shared" si="30"/>
        <v>2982</v>
      </c>
      <c r="AD109" s="8">
        <f t="shared" si="12"/>
        <v>1908</v>
      </c>
      <c r="AE109" s="12">
        <f t="shared" si="31"/>
        <v>0</v>
      </c>
      <c r="AF109" s="12">
        <f t="shared" si="43"/>
        <v>0</v>
      </c>
      <c r="AG109" s="12">
        <f t="shared" si="33"/>
        <v>0</v>
      </c>
      <c r="AH109" s="12">
        <f t="shared" si="34"/>
        <v>0</v>
      </c>
      <c r="AI109" s="12">
        <f t="shared" si="35"/>
        <v>0</v>
      </c>
      <c r="AJ109" s="12"/>
      <c r="AK109" s="8">
        <f t="shared" si="36"/>
        <v>98</v>
      </c>
      <c r="AL109" s="38">
        <f t="shared" si="37"/>
        <v>2982</v>
      </c>
      <c r="AM109" s="8">
        <f t="shared" si="13"/>
        <v>1908</v>
      </c>
      <c r="AN109" s="12">
        <f t="shared" si="38"/>
        <v>0</v>
      </c>
      <c r="AO109" s="12">
        <f t="shared" si="44"/>
        <v>0</v>
      </c>
      <c r="AP109" s="12">
        <f t="shared" si="14"/>
        <v>0</v>
      </c>
      <c r="AQ109" s="12">
        <f t="shared" si="15"/>
        <v>0</v>
      </c>
      <c r="AR109" s="12">
        <f t="shared" si="16"/>
        <v>0</v>
      </c>
      <c r="AS109" s="12"/>
      <c r="AT109" s="12"/>
    </row>
    <row r="110" spans="1:46">
      <c r="A110" s="8">
        <f t="shared" si="17"/>
        <v>99</v>
      </c>
      <c r="B110" s="38">
        <f t="shared" si="18"/>
        <v>48091</v>
      </c>
      <c r="C110" s="8">
        <f t="shared" si="0"/>
        <v>2031</v>
      </c>
      <c r="D110" s="12">
        <f t="shared" si="19"/>
        <v>-18175.941813694128</v>
      </c>
      <c r="E110" s="12">
        <f t="shared" si="40"/>
        <v>415.16710452708014</v>
      </c>
      <c r="F110" s="12">
        <f t="shared" si="1"/>
        <v>-136.31956360270595</v>
      </c>
      <c r="G110" s="12">
        <f t="shared" si="2"/>
        <v>551.48666812978604</v>
      </c>
      <c r="H110" s="12">
        <f t="shared" si="3"/>
        <v>-18727.428481823914</v>
      </c>
      <c r="J110" s="8">
        <f t="shared" si="21"/>
        <v>99</v>
      </c>
      <c r="K110" s="38">
        <f t="shared" si="22"/>
        <v>47634</v>
      </c>
      <c r="L110" s="8">
        <f t="shared" si="4"/>
        <v>2030</v>
      </c>
      <c r="M110" s="12">
        <f t="shared" si="23"/>
        <v>916.66666666666595</v>
      </c>
      <c r="N110" s="12">
        <f t="shared" si="41"/>
        <v>49.30555555555555</v>
      </c>
      <c r="O110" s="12">
        <f t="shared" si="5"/>
        <v>7.6388888888888831</v>
      </c>
      <c r="P110" s="12">
        <f t="shared" si="6"/>
        <v>41.666666666666664</v>
      </c>
      <c r="Q110" s="12">
        <f t="shared" si="7"/>
        <v>874.99999999999932</v>
      </c>
      <c r="S110" s="8">
        <f t="shared" si="25"/>
        <v>99</v>
      </c>
      <c r="T110" s="38">
        <f t="shared" si="26"/>
        <v>46630</v>
      </c>
      <c r="U110" s="8">
        <f t="shared" si="8"/>
        <v>2027</v>
      </c>
      <c r="V110" s="12">
        <f t="shared" si="27"/>
        <v>22415.170132902465</v>
      </c>
      <c r="W110" s="12">
        <f t="shared" si="42"/>
        <v>232.58968068566236</v>
      </c>
      <c r="X110" s="12">
        <f t="shared" si="9"/>
        <v>130.75515910859772</v>
      </c>
      <c r="Y110" s="12">
        <f t="shared" si="10"/>
        <v>101.83452157706463</v>
      </c>
      <c r="Z110" s="12">
        <f t="shared" si="11"/>
        <v>22313.335611325401</v>
      </c>
      <c r="AA110" s="12"/>
      <c r="AB110" s="8">
        <f t="shared" si="29"/>
        <v>99</v>
      </c>
      <c r="AC110" s="38">
        <f t="shared" si="30"/>
        <v>3013</v>
      </c>
      <c r="AD110" s="8">
        <f t="shared" si="12"/>
        <v>1908</v>
      </c>
      <c r="AE110" s="12">
        <f t="shared" si="31"/>
        <v>0</v>
      </c>
      <c r="AF110" s="12">
        <f t="shared" si="43"/>
        <v>0</v>
      </c>
      <c r="AG110" s="12">
        <f t="shared" si="33"/>
        <v>0</v>
      </c>
      <c r="AH110" s="12">
        <f t="shared" si="34"/>
        <v>0</v>
      </c>
      <c r="AI110" s="12">
        <f t="shared" si="35"/>
        <v>0</v>
      </c>
      <c r="AJ110" s="12"/>
      <c r="AK110" s="8">
        <f t="shared" si="36"/>
        <v>99</v>
      </c>
      <c r="AL110" s="38">
        <f t="shared" si="37"/>
        <v>3013</v>
      </c>
      <c r="AM110" s="8">
        <f t="shared" si="13"/>
        <v>1908</v>
      </c>
      <c r="AN110" s="12">
        <f t="shared" si="38"/>
        <v>0</v>
      </c>
      <c r="AO110" s="12">
        <f t="shared" si="44"/>
        <v>0</v>
      </c>
      <c r="AP110" s="12">
        <f t="shared" si="14"/>
        <v>0</v>
      </c>
      <c r="AQ110" s="12">
        <f t="shared" si="15"/>
        <v>0</v>
      </c>
      <c r="AR110" s="12">
        <f t="shared" si="16"/>
        <v>0</v>
      </c>
      <c r="AS110" s="12"/>
      <c r="AT110" s="12"/>
    </row>
    <row r="111" spans="1:46">
      <c r="A111" s="8">
        <f t="shared" si="17"/>
        <v>100</v>
      </c>
      <c r="B111" s="38">
        <f t="shared" si="18"/>
        <v>48121</v>
      </c>
      <c r="C111" s="8">
        <f t="shared" si="0"/>
        <v>2031</v>
      </c>
      <c r="D111" s="12">
        <f t="shared" si="19"/>
        <v>-18727.428481823914</v>
      </c>
      <c r="E111" s="12">
        <f t="shared" si="40"/>
        <v>415.16710452708014</v>
      </c>
      <c r="F111" s="12">
        <f t="shared" si="1"/>
        <v>-140.45571361367934</v>
      </c>
      <c r="G111" s="12">
        <f t="shared" si="2"/>
        <v>555.62281814075948</v>
      </c>
      <c r="H111" s="12">
        <f t="shared" si="3"/>
        <v>-19283.051299964674</v>
      </c>
      <c r="J111" s="8">
        <f t="shared" si="21"/>
        <v>100</v>
      </c>
      <c r="K111" s="38">
        <f t="shared" si="22"/>
        <v>47664</v>
      </c>
      <c r="L111" s="8">
        <f t="shared" si="4"/>
        <v>2030</v>
      </c>
      <c r="M111" s="12">
        <f t="shared" si="23"/>
        <v>874.99999999999932</v>
      </c>
      <c r="N111" s="12">
        <f t="shared" si="41"/>
        <v>48.958333333333329</v>
      </c>
      <c r="O111" s="12">
        <f t="shared" si="5"/>
        <v>7.2916666666666607</v>
      </c>
      <c r="P111" s="12">
        <f t="shared" si="6"/>
        <v>41.666666666666664</v>
      </c>
      <c r="Q111" s="12">
        <f t="shared" si="7"/>
        <v>833.33333333333269</v>
      </c>
      <c r="S111" s="8">
        <f t="shared" si="25"/>
        <v>100</v>
      </c>
      <c r="T111" s="38">
        <f t="shared" si="26"/>
        <v>46660</v>
      </c>
      <c r="U111" s="8">
        <f t="shared" si="8"/>
        <v>2027</v>
      </c>
      <c r="V111" s="12">
        <f t="shared" si="27"/>
        <v>22313.335611325401</v>
      </c>
      <c r="W111" s="12">
        <f t="shared" si="42"/>
        <v>232.58968068566236</v>
      </c>
      <c r="X111" s="12">
        <f t="shared" si="9"/>
        <v>130.16112439939818</v>
      </c>
      <c r="Y111" s="12">
        <f t="shared" si="10"/>
        <v>102.42855628626418</v>
      </c>
      <c r="Z111" s="12">
        <f t="shared" si="11"/>
        <v>22210.907055039137</v>
      </c>
      <c r="AA111" s="12"/>
      <c r="AB111" s="8">
        <f t="shared" si="29"/>
        <v>100</v>
      </c>
      <c r="AC111" s="38">
        <f t="shared" si="30"/>
        <v>3043</v>
      </c>
      <c r="AD111" s="8">
        <f t="shared" si="12"/>
        <v>1908</v>
      </c>
      <c r="AE111" s="12">
        <f t="shared" si="31"/>
        <v>0</v>
      </c>
      <c r="AF111" s="12">
        <f t="shared" si="43"/>
        <v>0</v>
      </c>
      <c r="AG111" s="12">
        <f t="shared" si="33"/>
        <v>0</v>
      </c>
      <c r="AH111" s="12">
        <f t="shared" si="34"/>
        <v>0</v>
      </c>
      <c r="AI111" s="12">
        <f t="shared" si="35"/>
        <v>0</v>
      </c>
      <c r="AJ111" s="12"/>
      <c r="AK111" s="8">
        <f t="shared" si="36"/>
        <v>100</v>
      </c>
      <c r="AL111" s="38">
        <f t="shared" si="37"/>
        <v>3043</v>
      </c>
      <c r="AM111" s="8">
        <f t="shared" si="13"/>
        <v>1908</v>
      </c>
      <c r="AN111" s="12">
        <f t="shared" si="38"/>
        <v>0</v>
      </c>
      <c r="AO111" s="12">
        <f t="shared" si="44"/>
        <v>0</v>
      </c>
      <c r="AP111" s="12">
        <f t="shared" si="14"/>
        <v>0</v>
      </c>
      <c r="AQ111" s="12">
        <f t="shared" si="15"/>
        <v>0</v>
      </c>
      <c r="AR111" s="12">
        <f t="shared" si="16"/>
        <v>0</v>
      </c>
      <c r="AS111" s="12"/>
      <c r="AT111" s="12"/>
    </row>
    <row r="112" spans="1:46">
      <c r="A112" s="8">
        <f t="shared" si="17"/>
        <v>101</v>
      </c>
      <c r="B112" s="38">
        <f t="shared" si="18"/>
        <v>48152</v>
      </c>
      <c r="C112" s="8">
        <f t="shared" si="0"/>
        <v>2031</v>
      </c>
      <c r="D112" s="12">
        <f t="shared" si="19"/>
        <v>-19283.051299964674</v>
      </c>
      <c r="E112" s="12">
        <f t="shared" si="40"/>
        <v>415.16710452708014</v>
      </c>
      <c r="F112" s="12">
        <f t="shared" si="1"/>
        <v>-144.62288474973505</v>
      </c>
      <c r="G112" s="12">
        <f t="shared" si="2"/>
        <v>559.78998927681516</v>
      </c>
      <c r="H112" s="12">
        <f t="shared" si="3"/>
        <v>-19842.841289241489</v>
      </c>
      <c r="J112" s="8">
        <f t="shared" si="21"/>
        <v>101</v>
      </c>
      <c r="K112" s="38">
        <f t="shared" si="22"/>
        <v>47695</v>
      </c>
      <c r="L112" s="8">
        <f t="shared" si="4"/>
        <v>2030</v>
      </c>
      <c r="M112" s="12">
        <f t="shared" si="23"/>
        <v>833.33333333333269</v>
      </c>
      <c r="N112" s="12">
        <f t="shared" si="41"/>
        <v>48.6111111111111</v>
      </c>
      <c r="O112" s="12">
        <f t="shared" si="5"/>
        <v>6.9444444444444393</v>
      </c>
      <c r="P112" s="12">
        <f t="shared" si="6"/>
        <v>41.666666666666664</v>
      </c>
      <c r="Q112" s="12">
        <f t="shared" si="7"/>
        <v>791.66666666666606</v>
      </c>
      <c r="S112" s="8">
        <f t="shared" si="25"/>
        <v>101</v>
      </c>
      <c r="T112" s="38">
        <f t="shared" si="26"/>
        <v>46691</v>
      </c>
      <c r="U112" s="8">
        <f t="shared" si="8"/>
        <v>2027</v>
      </c>
      <c r="V112" s="12">
        <f t="shared" si="27"/>
        <v>22210.907055039137</v>
      </c>
      <c r="W112" s="12">
        <f t="shared" si="42"/>
        <v>232.58968068566236</v>
      </c>
      <c r="X112" s="12">
        <f t="shared" si="9"/>
        <v>129.5636244877283</v>
      </c>
      <c r="Y112" s="12">
        <f t="shared" si="10"/>
        <v>103.02605619793405</v>
      </c>
      <c r="Z112" s="12">
        <f t="shared" si="11"/>
        <v>22107.880998841203</v>
      </c>
      <c r="AA112" s="12"/>
      <c r="AB112" s="8">
        <f t="shared" si="29"/>
        <v>101</v>
      </c>
      <c r="AC112" s="38">
        <f t="shared" si="30"/>
        <v>3074</v>
      </c>
      <c r="AD112" s="8">
        <f t="shared" si="12"/>
        <v>1908</v>
      </c>
      <c r="AE112" s="12">
        <f t="shared" si="31"/>
        <v>0</v>
      </c>
      <c r="AF112" s="12">
        <f t="shared" si="43"/>
        <v>0</v>
      </c>
      <c r="AG112" s="12">
        <f t="shared" si="33"/>
        <v>0</v>
      </c>
      <c r="AH112" s="12">
        <f t="shared" si="34"/>
        <v>0</v>
      </c>
      <c r="AI112" s="12">
        <f t="shared" si="35"/>
        <v>0</v>
      </c>
      <c r="AJ112" s="12"/>
      <c r="AK112" s="8">
        <f t="shared" si="36"/>
        <v>101</v>
      </c>
      <c r="AL112" s="38">
        <f t="shared" si="37"/>
        <v>3074</v>
      </c>
      <c r="AM112" s="8">
        <f t="shared" si="13"/>
        <v>1908</v>
      </c>
      <c r="AN112" s="12">
        <f t="shared" si="38"/>
        <v>0</v>
      </c>
      <c r="AO112" s="12">
        <f t="shared" si="44"/>
        <v>0</v>
      </c>
      <c r="AP112" s="12">
        <f t="shared" si="14"/>
        <v>0</v>
      </c>
      <c r="AQ112" s="12">
        <f t="shared" si="15"/>
        <v>0</v>
      </c>
      <c r="AR112" s="12">
        <f t="shared" si="16"/>
        <v>0</v>
      </c>
      <c r="AS112" s="12"/>
      <c r="AT112" s="12"/>
    </row>
    <row r="113" spans="1:46">
      <c r="A113" s="8">
        <f t="shared" si="17"/>
        <v>102</v>
      </c>
      <c r="B113" s="38">
        <f t="shared" si="18"/>
        <v>48182</v>
      </c>
      <c r="C113" s="8">
        <f t="shared" si="0"/>
        <v>2031</v>
      </c>
      <c r="D113" s="12">
        <f t="shared" si="19"/>
        <v>-19842.841289241489</v>
      </c>
      <c r="E113" s="12">
        <f t="shared" si="40"/>
        <v>415.16710452708014</v>
      </c>
      <c r="F113" s="12">
        <f t="shared" si="1"/>
        <v>-148.82130966931115</v>
      </c>
      <c r="G113" s="12">
        <f t="shared" si="2"/>
        <v>563.98841419639132</v>
      </c>
      <c r="H113" s="12">
        <f t="shared" si="3"/>
        <v>-20406.829703437881</v>
      </c>
      <c r="J113" s="8">
        <f t="shared" si="21"/>
        <v>102</v>
      </c>
      <c r="K113" s="38">
        <f t="shared" si="22"/>
        <v>47726</v>
      </c>
      <c r="L113" s="8">
        <f t="shared" si="4"/>
        <v>2030</v>
      </c>
      <c r="M113" s="12">
        <f t="shared" si="23"/>
        <v>791.66666666666606</v>
      </c>
      <c r="N113" s="12">
        <f t="shared" si="41"/>
        <v>48.263888888888879</v>
      </c>
      <c r="O113" s="12">
        <f t="shared" si="5"/>
        <v>6.597222222222217</v>
      </c>
      <c r="P113" s="12">
        <f t="shared" si="6"/>
        <v>41.666666666666664</v>
      </c>
      <c r="Q113" s="12">
        <f t="shared" si="7"/>
        <v>749.99999999999943</v>
      </c>
      <c r="S113" s="8">
        <f t="shared" si="25"/>
        <v>102</v>
      </c>
      <c r="T113" s="38">
        <f t="shared" si="26"/>
        <v>46721</v>
      </c>
      <c r="U113" s="8">
        <f t="shared" si="8"/>
        <v>2027</v>
      </c>
      <c r="V113" s="12">
        <f t="shared" si="27"/>
        <v>22107.880998841203</v>
      </c>
      <c r="W113" s="12">
        <f t="shared" si="42"/>
        <v>232.58968068566236</v>
      </c>
      <c r="X113" s="12">
        <f t="shared" si="9"/>
        <v>128.96263915990701</v>
      </c>
      <c r="Y113" s="12">
        <f t="shared" si="10"/>
        <v>103.62704152575535</v>
      </c>
      <c r="Z113" s="12">
        <f t="shared" si="11"/>
        <v>22004.253957315446</v>
      </c>
      <c r="AA113" s="12"/>
      <c r="AB113" s="8">
        <f t="shared" si="29"/>
        <v>102</v>
      </c>
      <c r="AC113" s="38">
        <f t="shared" si="30"/>
        <v>3104</v>
      </c>
      <c r="AD113" s="8">
        <f t="shared" si="12"/>
        <v>1908</v>
      </c>
      <c r="AE113" s="12">
        <f t="shared" si="31"/>
        <v>0</v>
      </c>
      <c r="AF113" s="12">
        <f t="shared" si="43"/>
        <v>0</v>
      </c>
      <c r="AG113" s="12">
        <f t="shared" si="33"/>
        <v>0</v>
      </c>
      <c r="AH113" s="12">
        <f t="shared" si="34"/>
        <v>0</v>
      </c>
      <c r="AI113" s="12">
        <f t="shared" si="35"/>
        <v>0</v>
      </c>
      <c r="AJ113" s="12"/>
      <c r="AK113" s="8">
        <f t="shared" si="36"/>
        <v>102</v>
      </c>
      <c r="AL113" s="38">
        <f t="shared" si="37"/>
        <v>3104</v>
      </c>
      <c r="AM113" s="8">
        <f t="shared" si="13"/>
        <v>1908</v>
      </c>
      <c r="AN113" s="12">
        <f t="shared" si="38"/>
        <v>0</v>
      </c>
      <c r="AO113" s="12">
        <f t="shared" si="44"/>
        <v>0</v>
      </c>
      <c r="AP113" s="12">
        <f t="shared" si="14"/>
        <v>0</v>
      </c>
      <c r="AQ113" s="12">
        <f t="shared" si="15"/>
        <v>0</v>
      </c>
      <c r="AR113" s="12">
        <f t="shared" si="16"/>
        <v>0</v>
      </c>
      <c r="AS113" s="12"/>
      <c r="AT113" s="12"/>
    </row>
    <row r="114" spans="1:46">
      <c r="A114" s="8">
        <f t="shared" si="17"/>
        <v>103</v>
      </c>
      <c r="B114" s="38">
        <f t="shared" si="18"/>
        <v>48213</v>
      </c>
      <c r="C114" s="8">
        <f t="shared" si="0"/>
        <v>2031</v>
      </c>
      <c r="D114" s="12">
        <f t="shared" si="19"/>
        <v>-20406.829703437881</v>
      </c>
      <c r="E114" s="12">
        <f t="shared" si="40"/>
        <v>415.16710452708014</v>
      </c>
      <c r="F114" s="12">
        <f t="shared" si="1"/>
        <v>-153.05122277578411</v>
      </c>
      <c r="G114" s="12">
        <f t="shared" si="2"/>
        <v>568.21832730286428</v>
      </c>
      <c r="H114" s="12">
        <f t="shared" si="3"/>
        <v>-20975.048030740745</v>
      </c>
      <c r="J114" s="8">
        <f t="shared" si="21"/>
        <v>103</v>
      </c>
      <c r="K114" s="38">
        <f t="shared" si="22"/>
        <v>47756</v>
      </c>
      <c r="L114" s="8">
        <f t="shared" si="4"/>
        <v>2030</v>
      </c>
      <c r="M114" s="12">
        <f t="shared" si="23"/>
        <v>749.99999999999943</v>
      </c>
      <c r="N114" s="12">
        <f t="shared" si="41"/>
        <v>47.916666666666657</v>
      </c>
      <c r="O114" s="12">
        <f t="shared" si="5"/>
        <v>6.2499999999999956</v>
      </c>
      <c r="P114" s="12">
        <f t="shared" si="6"/>
        <v>41.666666666666664</v>
      </c>
      <c r="Q114" s="12">
        <f t="shared" si="7"/>
        <v>708.3333333333328</v>
      </c>
      <c r="S114" s="8">
        <f t="shared" si="25"/>
        <v>103</v>
      </c>
      <c r="T114" s="38">
        <f t="shared" si="26"/>
        <v>46752</v>
      </c>
      <c r="U114" s="8">
        <f t="shared" si="8"/>
        <v>2027</v>
      </c>
      <c r="V114" s="12">
        <f t="shared" si="27"/>
        <v>22004.253957315446</v>
      </c>
      <c r="W114" s="12">
        <f t="shared" si="42"/>
        <v>232.58968068566236</v>
      </c>
      <c r="X114" s="12">
        <f t="shared" si="9"/>
        <v>128.35814808434012</v>
      </c>
      <c r="Y114" s="12">
        <f t="shared" si="10"/>
        <v>104.23153260132224</v>
      </c>
      <c r="Z114" s="12">
        <f t="shared" si="11"/>
        <v>21900.022424714123</v>
      </c>
      <c r="AA114" s="12"/>
      <c r="AB114" s="8">
        <f t="shared" si="29"/>
        <v>103</v>
      </c>
      <c r="AC114" s="38">
        <f t="shared" si="30"/>
        <v>3135</v>
      </c>
      <c r="AD114" s="8">
        <f t="shared" si="12"/>
        <v>1908</v>
      </c>
      <c r="AE114" s="12">
        <f t="shared" si="31"/>
        <v>0</v>
      </c>
      <c r="AF114" s="12">
        <f t="shared" si="43"/>
        <v>0</v>
      </c>
      <c r="AG114" s="12">
        <f t="shared" si="33"/>
        <v>0</v>
      </c>
      <c r="AH114" s="12">
        <f t="shared" si="34"/>
        <v>0</v>
      </c>
      <c r="AI114" s="12">
        <f t="shared" si="35"/>
        <v>0</v>
      </c>
      <c r="AJ114" s="12"/>
      <c r="AK114" s="8">
        <f t="shared" si="36"/>
        <v>103</v>
      </c>
      <c r="AL114" s="38">
        <f t="shared" si="37"/>
        <v>3135</v>
      </c>
      <c r="AM114" s="8">
        <f t="shared" si="13"/>
        <v>1908</v>
      </c>
      <c r="AN114" s="12">
        <f t="shared" si="38"/>
        <v>0</v>
      </c>
      <c r="AO114" s="12">
        <f t="shared" si="44"/>
        <v>0</v>
      </c>
      <c r="AP114" s="12">
        <f t="shared" si="14"/>
        <v>0</v>
      </c>
      <c r="AQ114" s="12">
        <f t="shared" si="15"/>
        <v>0</v>
      </c>
      <c r="AR114" s="12">
        <f t="shared" si="16"/>
        <v>0</v>
      </c>
      <c r="AS114" s="12"/>
      <c r="AT114" s="12"/>
    </row>
    <row r="115" spans="1:46">
      <c r="A115" s="8">
        <f t="shared" si="17"/>
        <v>104</v>
      </c>
      <c r="B115" s="38">
        <f t="shared" si="18"/>
        <v>48244</v>
      </c>
      <c r="C115" s="8">
        <f t="shared" si="0"/>
        <v>2032</v>
      </c>
      <c r="D115" s="12">
        <f t="shared" si="19"/>
        <v>-20975.048030740745</v>
      </c>
      <c r="E115" s="12">
        <f t="shared" si="40"/>
        <v>415.16710452708014</v>
      </c>
      <c r="F115" s="12">
        <f t="shared" si="1"/>
        <v>-157.31286023055557</v>
      </c>
      <c r="G115" s="12">
        <f t="shared" si="2"/>
        <v>572.47996475763568</v>
      </c>
      <c r="H115" s="12">
        <f t="shared" si="3"/>
        <v>-21547.527995498382</v>
      </c>
      <c r="J115" s="8">
        <f t="shared" si="21"/>
        <v>104</v>
      </c>
      <c r="K115" s="38">
        <f t="shared" si="22"/>
        <v>47787</v>
      </c>
      <c r="L115" s="8">
        <f t="shared" si="4"/>
        <v>2030</v>
      </c>
      <c r="M115" s="12">
        <f t="shared" si="23"/>
        <v>708.3333333333328</v>
      </c>
      <c r="N115" s="12">
        <f t="shared" si="41"/>
        <v>47.569444444444436</v>
      </c>
      <c r="O115" s="12">
        <f t="shared" si="5"/>
        <v>5.9027777777777732</v>
      </c>
      <c r="P115" s="12">
        <f t="shared" si="6"/>
        <v>41.666666666666664</v>
      </c>
      <c r="Q115" s="12">
        <f t="shared" si="7"/>
        <v>666.66666666666617</v>
      </c>
      <c r="S115" s="8">
        <f t="shared" si="25"/>
        <v>104</v>
      </c>
      <c r="T115" s="38">
        <f t="shared" si="26"/>
        <v>46783</v>
      </c>
      <c r="U115" s="8">
        <f t="shared" si="8"/>
        <v>2028</v>
      </c>
      <c r="V115" s="12">
        <f t="shared" si="27"/>
        <v>21900.022424714123</v>
      </c>
      <c r="W115" s="12">
        <f t="shared" si="42"/>
        <v>232.58968068566236</v>
      </c>
      <c r="X115" s="12">
        <f t="shared" si="9"/>
        <v>127.75013081083239</v>
      </c>
      <c r="Y115" s="12">
        <f t="shared" si="10"/>
        <v>104.83954987482997</v>
      </c>
      <c r="Z115" s="12">
        <f t="shared" si="11"/>
        <v>21795.182874839295</v>
      </c>
      <c r="AA115" s="12"/>
      <c r="AB115" s="8">
        <f t="shared" si="29"/>
        <v>104</v>
      </c>
      <c r="AC115" s="38">
        <f t="shared" si="30"/>
        <v>3166</v>
      </c>
      <c r="AD115" s="8">
        <f t="shared" si="12"/>
        <v>1908</v>
      </c>
      <c r="AE115" s="12">
        <f t="shared" si="31"/>
        <v>0</v>
      </c>
      <c r="AF115" s="12">
        <f t="shared" si="43"/>
        <v>0</v>
      </c>
      <c r="AG115" s="12">
        <f t="shared" si="33"/>
        <v>0</v>
      </c>
      <c r="AH115" s="12">
        <f t="shared" si="34"/>
        <v>0</v>
      </c>
      <c r="AI115" s="12">
        <f t="shared" si="35"/>
        <v>0</v>
      </c>
      <c r="AJ115" s="12"/>
      <c r="AK115" s="8">
        <f t="shared" si="36"/>
        <v>104</v>
      </c>
      <c r="AL115" s="38">
        <f t="shared" si="37"/>
        <v>3166</v>
      </c>
      <c r="AM115" s="8">
        <f t="shared" si="13"/>
        <v>1908</v>
      </c>
      <c r="AN115" s="12">
        <f t="shared" si="38"/>
        <v>0</v>
      </c>
      <c r="AO115" s="12">
        <f t="shared" si="44"/>
        <v>0</v>
      </c>
      <c r="AP115" s="12">
        <f t="shared" si="14"/>
        <v>0</v>
      </c>
      <c r="AQ115" s="12">
        <f t="shared" si="15"/>
        <v>0</v>
      </c>
      <c r="AR115" s="12">
        <f t="shared" si="16"/>
        <v>0</v>
      </c>
      <c r="AS115" s="12"/>
      <c r="AT115" s="12"/>
    </row>
    <row r="116" spans="1:46">
      <c r="A116" s="8">
        <f t="shared" si="17"/>
        <v>105</v>
      </c>
      <c r="B116" s="38">
        <f t="shared" si="18"/>
        <v>48273</v>
      </c>
      <c r="C116" s="8">
        <f t="shared" si="0"/>
        <v>2032</v>
      </c>
      <c r="D116" s="12">
        <f t="shared" si="19"/>
        <v>-21547.527995498382</v>
      </c>
      <c r="E116" s="12">
        <f t="shared" si="40"/>
        <v>415.16710452708014</v>
      </c>
      <c r="F116" s="12">
        <f t="shared" si="1"/>
        <v>-161.60645996623785</v>
      </c>
      <c r="G116" s="12">
        <f t="shared" si="2"/>
        <v>576.77356449331796</v>
      </c>
      <c r="H116" s="12">
        <f t="shared" si="3"/>
        <v>-22124.301559991698</v>
      </c>
      <c r="J116" s="8">
        <f t="shared" si="21"/>
        <v>105</v>
      </c>
      <c r="K116" s="38">
        <f t="shared" si="22"/>
        <v>47817</v>
      </c>
      <c r="L116" s="8">
        <f t="shared" si="4"/>
        <v>2030</v>
      </c>
      <c r="M116" s="12">
        <f t="shared" si="23"/>
        <v>666.66666666666617</v>
      </c>
      <c r="N116" s="12">
        <f t="shared" si="41"/>
        <v>47.222222222222214</v>
      </c>
      <c r="O116" s="12">
        <f t="shared" si="5"/>
        <v>5.5555555555555518</v>
      </c>
      <c r="P116" s="12">
        <f t="shared" si="6"/>
        <v>41.666666666666664</v>
      </c>
      <c r="Q116" s="12">
        <f t="shared" si="7"/>
        <v>624.99999999999955</v>
      </c>
      <c r="S116" s="8">
        <f t="shared" si="25"/>
        <v>105</v>
      </c>
      <c r="T116" s="38">
        <f t="shared" si="26"/>
        <v>46812</v>
      </c>
      <c r="U116" s="8">
        <f t="shared" si="8"/>
        <v>2028</v>
      </c>
      <c r="V116" s="12">
        <f t="shared" si="27"/>
        <v>21795.182874839295</v>
      </c>
      <c r="W116" s="12">
        <f t="shared" si="42"/>
        <v>232.58968068566236</v>
      </c>
      <c r="X116" s="12">
        <f t="shared" si="9"/>
        <v>127.13856676989589</v>
      </c>
      <c r="Y116" s="12">
        <f t="shared" si="10"/>
        <v>105.45111391576647</v>
      </c>
      <c r="Z116" s="12">
        <f t="shared" si="11"/>
        <v>21689.731760923529</v>
      </c>
      <c r="AA116" s="12"/>
      <c r="AB116" s="8">
        <f t="shared" si="29"/>
        <v>105</v>
      </c>
      <c r="AC116" s="38">
        <f t="shared" si="30"/>
        <v>3196</v>
      </c>
      <c r="AD116" s="8">
        <f t="shared" si="12"/>
        <v>1908</v>
      </c>
      <c r="AE116" s="12">
        <f t="shared" si="31"/>
        <v>0</v>
      </c>
      <c r="AF116" s="12">
        <f t="shared" si="43"/>
        <v>0</v>
      </c>
      <c r="AG116" s="12">
        <f t="shared" si="33"/>
        <v>0</v>
      </c>
      <c r="AH116" s="12">
        <f t="shared" si="34"/>
        <v>0</v>
      </c>
      <c r="AI116" s="12">
        <f t="shared" si="35"/>
        <v>0</v>
      </c>
      <c r="AJ116" s="12"/>
      <c r="AK116" s="8">
        <f t="shared" si="36"/>
        <v>105</v>
      </c>
      <c r="AL116" s="38">
        <f t="shared" si="37"/>
        <v>3196</v>
      </c>
      <c r="AM116" s="8">
        <f t="shared" si="13"/>
        <v>1908</v>
      </c>
      <c r="AN116" s="12">
        <f t="shared" si="38"/>
        <v>0</v>
      </c>
      <c r="AO116" s="12">
        <f t="shared" si="44"/>
        <v>0</v>
      </c>
      <c r="AP116" s="12">
        <f t="shared" si="14"/>
        <v>0</v>
      </c>
      <c r="AQ116" s="12">
        <f t="shared" si="15"/>
        <v>0</v>
      </c>
      <c r="AR116" s="12">
        <f t="shared" si="16"/>
        <v>0</v>
      </c>
      <c r="AS116" s="12"/>
      <c r="AT116" s="12"/>
    </row>
    <row r="117" spans="1:46">
      <c r="A117" s="8">
        <f t="shared" si="17"/>
        <v>106</v>
      </c>
      <c r="B117" s="38">
        <f t="shared" si="18"/>
        <v>48304</v>
      </c>
      <c r="C117" s="8">
        <f t="shared" si="0"/>
        <v>2032</v>
      </c>
      <c r="D117" s="12">
        <f t="shared" si="19"/>
        <v>-22124.301559991698</v>
      </c>
      <c r="E117" s="12">
        <f t="shared" si="40"/>
        <v>415.16710452708014</v>
      </c>
      <c r="F117" s="12">
        <f t="shared" si="1"/>
        <v>-165.93226169993773</v>
      </c>
      <c r="G117" s="12">
        <f t="shared" si="2"/>
        <v>581.09936622701787</v>
      </c>
      <c r="H117" s="12">
        <f t="shared" si="3"/>
        <v>-22705.400926218717</v>
      </c>
      <c r="J117" s="8">
        <f t="shared" si="21"/>
        <v>106</v>
      </c>
      <c r="K117" s="38">
        <f t="shared" si="22"/>
        <v>47848</v>
      </c>
      <c r="L117" s="8">
        <f t="shared" si="4"/>
        <v>2030</v>
      </c>
      <c r="M117" s="12">
        <f t="shared" si="23"/>
        <v>624.99999999999955</v>
      </c>
      <c r="N117" s="12">
        <f t="shared" si="41"/>
        <v>46.874999999999993</v>
      </c>
      <c r="O117" s="12">
        <f t="shared" si="5"/>
        <v>5.2083333333333295</v>
      </c>
      <c r="P117" s="12">
        <f t="shared" si="6"/>
        <v>41.666666666666664</v>
      </c>
      <c r="Q117" s="12">
        <f t="shared" si="7"/>
        <v>583.33333333333292</v>
      </c>
      <c r="S117" s="8">
        <f t="shared" si="25"/>
        <v>106</v>
      </c>
      <c r="T117" s="38">
        <f t="shared" si="26"/>
        <v>46843</v>
      </c>
      <c r="U117" s="8">
        <f t="shared" si="8"/>
        <v>2028</v>
      </c>
      <c r="V117" s="12">
        <f t="shared" si="27"/>
        <v>21689.731760923529</v>
      </c>
      <c r="W117" s="12">
        <f t="shared" si="42"/>
        <v>232.58968068566236</v>
      </c>
      <c r="X117" s="12">
        <f t="shared" si="9"/>
        <v>126.52343527205393</v>
      </c>
      <c r="Y117" s="12">
        <f t="shared" si="10"/>
        <v>106.06624541360843</v>
      </c>
      <c r="Z117" s="12">
        <f t="shared" si="11"/>
        <v>21583.665515509922</v>
      </c>
      <c r="AA117" s="12"/>
      <c r="AB117" s="8">
        <f t="shared" si="29"/>
        <v>106</v>
      </c>
      <c r="AC117" s="38">
        <f t="shared" si="30"/>
        <v>3227</v>
      </c>
      <c r="AD117" s="8">
        <f t="shared" si="12"/>
        <v>1908</v>
      </c>
      <c r="AE117" s="12">
        <f t="shared" si="31"/>
        <v>0</v>
      </c>
      <c r="AF117" s="12">
        <f t="shared" si="43"/>
        <v>0</v>
      </c>
      <c r="AG117" s="12">
        <f t="shared" si="33"/>
        <v>0</v>
      </c>
      <c r="AH117" s="12">
        <f t="shared" si="34"/>
        <v>0</v>
      </c>
      <c r="AI117" s="12">
        <f t="shared" si="35"/>
        <v>0</v>
      </c>
      <c r="AJ117" s="12"/>
      <c r="AK117" s="8">
        <f t="shared" si="36"/>
        <v>106</v>
      </c>
      <c r="AL117" s="38">
        <f t="shared" si="37"/>
        <v>3227</v>
      </c>
      <c r="AM117" s="8">
        <f t="shared" si="13"/>
        <v>1908</v>
      </c>
      <c r="AN117" s="12">
        <f t="shared" si="38"/>
        <v>0</v>
      </c>
      <c r="AO117" s="12">
        <f t="shared" si="44"/>
        <v>0</v>
      </c>
      <c r="AP117" s="12">
        <f t="shared" si="14"/>
        <v>0</v>
      </c>
      <c r="AQ117" s="12">
        <f t="shared" si="15"/>
        <v>0</v>
      </c>
      <c r="AR117" s="12">
        <f t="shared" si="16"/>
        <v>0</v>
      </c>
      <c r="AS117" s="12"/>
      <c r="AT117" s="12"/>
    </row>
    <row r="118" spans="1:46">
      <c r="A118" s="8">
        <f t="shared" si="17"/>
        <v>107</v>
      </c>
      <c r="B118" s="38">
        <f t="shared" si="18"/>
        <v>48334</v>
      </c>
      <c r="C118" s="8">
        <f t="shared" si="0"/>
        <v>2032</v>
      </c>
      <c r="D118" s="12">
        <f t="shared" si="19"/>
        <v>-22705.400926218717</v>
      </c>
      <c r="E118" s="12">
        <f t="shared" si="40"/>
        <v>415.16710452708014</v>
      </c>
      <c r="F118" s="12">
        <f t="shared" si="1"/>
        <v>-170.29050694664036</v>
      </c>
      <c r="G118" s="12">
        <f t="shared" si="2"/>
        <v>585.45761147372048</v>
      </c>
      <c r="H118" s="12">
        <f t="shared" si="3"/>
        <v>-23290.858537692438</v>
      </c>
      <c r="J118" s="8">
        <f t="shared" si="21"/>
        <v>107</v>
      </c>
      <c r="K118" s="38">
        <f t="shared" si="22"/>
        <v>47879</v>
      </c>
      <c r="L118" s="8">
        <f t="shared" si="4"/>
        <v>2031</v>
      </c>
      <c r="M118" s="12">
        <f t="shared" si="23"/>
        <v>583.33333333333292</v>
      </c>
      <c r="N118" s="12">
        <f t="shared" si="41"/>
        <v>46.527777777777771</v>
      </c>
      <c r="O118" s="12">
        <f t="shared" si="5"/>
        <v>4.8611111111111072</v>
      </c>
      <c r="P118" s="12">
        <f t="shared" si="6"/>
        <v>41.666666666666664</v>
      </c>
      <c r="Q118" s="12">
        <f t="shared" si="7"/>
        <v>541.66666666666629</v>
      </c>
      <c r="S118" s="8">
        <f t="shared" si="25"/>
        <v>107</v>
      </c>
      <c r="T118" s="38">
        <f t="shared" si="26"/>
        <v>46873</v>
      </c>
      <c r="U118" s="8">
        <f t="shared" si="8"/>
        <v>2028</v>
      </c>
      <c r="V118" s="12">
        <f t="shared" si="27"/>
        <v>21583.665515509922</v>
      </c>
      <c r="W118" s="12">
        <f t="shared" si="42"/>
        <v>232.58968068566236</v>
      </c>
      <c r="X118" s="12">
        <f t="shared" si="9"/>
        <v>125.90471550714122</v>
      </c>
      <c r="Y118" s="12">
        <f t="shared" si="10"/>
        <v>106.68496517852114</v>
      </c>
      <c r="Z118" s="12">
        <f t="shared" si="11"/>
        <v>21476.980550331402</v>
      </c>
      <c r="AA118" s="12"/>
      <c r="AB118" s="8">
        <f t="shared" si="29"/>
        <v>107</v>
      </c>
      <c r="AC118" s="38">
        <f t="shared" si="30"/>
        <v>3257</v>
      </c>
      <c r="AD118" s="8">
        <f t="shared" si="12"/>
        <v>1908</v>
      </c>
      <c r="AE118" s="12">
        <f t="shared" si="31"/>
        <v>0</v>
      </c>
      <c r="AF118" s="12">
        <f t="shared" si="43"/>
        <v>0</v>
      </c>
      <c r="AG118" s="12">
        <f t="shared" si="33"/>
        <v>0</v>
      </c>
      <c r="AH118" s="12">
        <f t="shared" si="34"/>
        <v>0</v>
      </c>
      <c r="AI118" s="12">
        <f t="shared" si="35"/>
        <v>0</v>
      </c>
      <c r="AJ118" s="12"/>
      <c r="AK118" s="8">
        <f t="shared" si="36"/>
        <v>107</v>
      </c>
      <c r="AL118" s="38">
        <f t="shared" si="37"/>
        <v>3257</v>
      </c>
      <c r="AM118" s="8">
        <f t="shared" si="13"/>
        <v>1908</v>
      </c>
      <c r="AN118" s="12">
        <f t="shared" si="38"/>
        <v>0</v>
      </c>
      <c r="AO118" s="12">
        <f t="shared" si="44"/>
        <v>0</v>
      </c>
      <c r="AP118" s="12">
        <f t="shared" si="14"/>
        <v>0</v>
      </c>
      <c r="AQ118" s="12">
        <f t="shared" si="15"/>
        <v>0</v>
      </c>
      <c r="AR118" s="12">
        <f t="shared" si="16"/>
        <v>0</v>
      </c>
      <c r="AS118" s="12"/>
      <c r="AT118" s="12"/>
    </row>
    <row r="119" spans="1:46">
      <c r="A119" s="8">
        <f t="shared" si="17"/>
        <v>108</v>
      </c>
      <c r="B119" s="38">
        <f t="shared" si="18"/>
        <v>48365</v>
      </c>
      <c r="C119" s="8">
        <f t="shared" si="0"/>
        <v>2032</v>
      </c>
      <c r="D119" s="12">
        <f t="shared" si="19"/>
        <v>-23290.858537692438</v>
      </c>
      <c r="E119" s="12">
        <f t="shared" si="40"/>
        <v>415.16710452708014</v>
      </c>
      <c r="F119" s="12">
        <f t="shared" si="1"/>
        <v>-174.68143903269328</v>
      </c>
      <c r="G119" s="12">
        <f t="shared" si="2"/>
        <v>589.84854355977336</v>
      </c>
      <c r="H119" s="12">
        <f t="shared" si="3"/>
        <v>-23880.707081252211</v>
      </c>
      <c r="J119" s="8">
        <f t="shared" si="21"/>
        <v>108</v>
      </c>
      <c r="K119" s="38">
        <f t="shared" si="22"/>
        <v>47907</v>
      </c>
      <c r="L119" s="8">
        <f t="shared" si="4"/>
        <v>2031</v>
      </c>
      <c r="M119" s="12">
        <f t="shared" si="23"/>
        <v>541.66666666666629</v>
      </c>
      <c r="N119" s="12">
        <f t="shared" si="41"/>
        <v>46.18055555555555</v>
      </c>
      <c r="O119" s="12">
        <f t="shared" si="5"/>
        <v>4.5138888888888857</v>
      </c>
      <c r="P119" s="12">
        <f t="shared" si="6"/>
        <v>41.666666666666664</v>
      </c>
      <c r="Q119" s="12">
        <f t="shared" si="7"/>
        <v>499.9999999999996</v>
      </c>
      <c r="S119" s="8">
        <f t="shared" si="25"/>
        <v>108</v>
      </c>
      <c r="T119" s="38">
        <f t="shared" si="26"/>
        <v>46904</v>
      </c>
      <c r="U119" s="8">
        <f t="shared" si="8"/>
        <v>2028</v>
      </c>
      <c r="V119" s="12">
        <f t="shared" si="27"/>
        <v>21476.980550331402</v>
      </c>
      <c r="W119" s="12">
        <f t="shared" si="42"/>
        <v>232.58968068566236</v>
      </c>
      <c r="X119" s="12">
        <f t="shared" si="9"/>
        <v>125.28238654359986</v>
      </c>
      <c r="Y119" s="12">
        <f t="shared" si="10"/>
        <v>107.3072941420625</v>
      </c>
      <c r="Z119" s="12">
        <f t="shared" si="11"/>
        <v>21369.67325618934</v>
      </c>
      <c r="AA119" s="12"/>
      <c r="AB119" s="8">
        <f t="shared" si="29"/>
        <v>108</v>
      </c>
      <c r="AC119" s="38">
        <f t="shared" si="30"/>
        <v>3288</v>
      </c>
      <c r="AD119" s="8">
        <f t="shared" si="12"/>
        <v>1908</v>
      </c>
      <c r="AE119" s="12">
        <f t="shared" si="31"/>
        <v>0</v>
      </c>
      <c r="AF119" s="12">
        <f t="shared" si="43"/>
        <v>0</v>
      </c>
      <c r="AG119" s="12">
        <f t="shared" si="33"/>
        <v>0</v>
      </c>
      <c r="AH119" s="12">
        <f t="shared" si="34"/>
        <v>0</v>
      </c>
      <c r="AI119" s="12">
        <f t="shared" si="35"/>
        <v>0</v>
      </c>
      <c r="AJ119" s="12"/>
      <c r="AK119" s="8">
        <f t="shared" si="36"/>
        <v>108</v>
      </c>
      <c r="AL119" s="38">
        <f t="shared" si="37"/>
        <v>3288</v>
      </c>
      <c r="AM119" s="8">
        <f t="shared" si="13"/>
        <v>1908</v>
      </c>
      <c r="AN119" s="12">
        <f t="shared" si="38"/>
        <v>0</v>
      </c>
      <c r="AO119" s="12">
        <f t="shared" si="44"/>
        <v>0</v>
      </c>
      <c r="AP119" s="12">
        <f t="shared" si="14"/>
        <v>0</v>
      </c>
      <c r="AQ119" s="12">
        <f t="shared" si="15"/>
        <v>0</v>
      </c>
      <c r="AR119" s="12">
        <f t="shared" si="16"/>
        <v>0</v>
      </c>
      <c r="AS119" s="12"/>
      <c r="AT119" s="12"/>
    </row>
    <row r="120" spans="1:46">
      <c r="A120" s="8">
        <f t="shared" si="17"/>
        <v>109</v>
      </c>
      <c r="B120" s="38">
        <f t="shared" si="18"/>
        <v>48395</v>
      </c>
      <c r="C120" s="8">
        <f t="shared" si="0"/>
        <v>2032</v>
      </c>
      <c r="D120" s="12">
        <f t="shared" si="19"/>
        <v>-23880.707081252211</v>
      </c>
      <c r="E120" s="12">
        <f t="shared" si="40"/>
        <v>415.16710452708014</v>
      </c>
      <c r="F120" s="12">
        <f t="shared" si="1"/>
        <v>-179.10530310939157</v>
      </c>
      <c r="G120" s="12">
        <f t="shared" si="2"/>
        <v>594.27240763647171</v>
      </c>
      <c r="H120" s="12">
        <f t="shared" si="3"/>
        <v>-24474.979488888683</v>
      </c>
      <c r="J120" s="8">
        <f t="shared" si="21"/>
        <v>109</v>
      </c>
      <c r="K120" s="38">
        <f t="shared" si="22"/>
        <v>47938</v>
      </c>
      <c r="L120" s="8">
        <f t="shared" si="4"/>
        <v>2031</v>
      </c>
      <c r="M120" s="12">
        <f t="shared" si="23"/>
        <v>499.9999999999996</v>
      </c>
      <c r="N120" s="12">
        <f t="shared" si="41"/>
        <v>45.833333333333329</v>
      </c>
      <c r="O120" s="12">
        <f t="shared" si="5"/>
        <v>4.1666666666666634</v>
      </c>
      <c r="P120" s="12">
        <f t="shared" si="6"/>
        <v>41.666666666666664</v>
      </c>
      <c r="Q120" s="12">
        <f t="shared" si="7"/>
        <v>458.33333333333292</v>
      </c>
      <c r="S120" s="8">
        <f t="shared" si="25"/>
        <v>109</v>
      </c>
      <c r="T120" s="38">
        <f t="shared" si="26"/>
        <v>46934</v>
      </c>
      <c r="U120" s="8">
        <f t="shared" si="8"/>
        <v>2028</v>
      </c>
      <c r="V120" s="12">
        <f t="shared" si="27"/>
        <v>21369.67325618934</v>
      </c>
      <c r="W120" s="12">
        <f t="shared" si="42"/>
        <v>232.58968068566236</v>
      </c>
      <c r="X120" s="12">
        <f t="shared" si="9"/>
        <v>124.65642732777115</v>
      </c>
      <c r="Y120" s="12">
        <f t="shared" si="10"/>
        <v>107.9332533578912</v>
      </c>
      <c r="Z120" s="12">
        <f t="shared" si="11"/>
        <v>21261.740002831448</v>
      </c>
      <c r="AA120" s="12"/>
      <c r="AB120" s="8">
        <f t="shared" si="29"/>
        <v>109</v>
      </c>
      <c r="AC120" s="38">
        <f t="shared" si="30"/>
        <v>3319</v>
      </c>
      <c r="AD120" s="8">
        <f t="shared" si="12"/>
        <v>1909</v>
      </c>
      <c r="AE120" s="12">
        <f t="shared" si="31"/>
        <v>0</v>
      </c>
      <c r="AF120" s="12">
        <f t="shared" si="43"/>
        <v>0</v>
      </c>
      <c r="AG120" s="12">
        <f t="shared" si="33"/>
        <v>0</v>
      </c>
      <c r="AH120" s="12">
        <f t="shared" si="34"/>
        <v>0</v>
      </c>
      <c r="AI120" s="12">
        <f t="shared" si="35"/>
        <v>0</v>
      </c>
      <c r="AJ120" s="12"/>
      <c r="AK120" s="8">
        <f t="shared" si="36"/>
        <v>109</v>
      </c>
      <c r="AL120" s="38">
        <f t="shared" si="37"/>
        <v>3319</v>
      </c>
      <c r="AM120" s="8">
        <f t="shared" si="13"/>
        <v>1909</v>
      </c>
      <c r="AN120" s="12">
        <f t="shared" si="38"/>
        <v>0</v>
      </c>
      <c r="AO120" s="12">
        <f t="shared" si="44"/>
        <v>0</v>
      </c>
      <c r="AP120" s="12">
        <f t="shared" si="14"/>
        <v>0</v>
      </c>
      <c r="AQ120" s="12">
        <f t="shared" si="15"/>
        <v>0</v>
      </c>
      <c r="AR120" s="12">
        <f t="shared" si="16"/>
        <v>0</v>
      </c>
      <c r="AS120" s="12"/>
      <c r="AT120" s="12"/>
    </row>
    <row r="121" spans="1:46">
      <c r="A121" s="8">
        <f t="shared" si="17"/>
        <v>110</v>
      </c>
      <c r="B121" s="38">
        <f t="shared" si="18"/>
        <v>48426</v>
      </c>
      <c r="C121" s="8">
        <f t="shared" si="0"/>
        <v>2032</v>
      </c>
      <c r="D121" s="12">
        <f t="shared" si="19"/>
        <v>-24474.979488888683</v>
      </c>
      <c r="E121" s="12">
        <f t="shared" si="40"/>
        <v>415.16710452708014</v>
      </c>
      <c r="F121" s="12">
        <f t="shared" si="1"/>
        <v>-183.56234616666512</v>
      </c>
      <c r="G121" s="12">
        <f t="shared" si="2"/>
        <v>598.72945069374532</v>
      </c>
      <c r="H121" s="12">
        <f t="shared" si="3"/>
        <v>-25073.70893958243</v>
      </c>
      <c r="J121" s="8">
        <f t="shared" si="21"/>
        <v>110</v>
      </c>
      <c r="K121" s="38">
        <f t="shared" si="22"/>
        <v>47968</v>
      </c>
      <c r="L121" s="8">
        <f t="shared" si="4"/>
        <v>2031</v>
      </c>
      <c r="M121" s="12">
        <f t="shared" si="23"/>
        <v>458.33333333333292</v>
      </c>
      <c r="N121" s="12">
        <f t="shared" si="41"/>
        <v>45.486111111111107</v>
      </c>
      <c r="O121" s="12">
        <f t="shared" si="5"/>
        <v>3.8194444444444411</v>
      </c>
      <c r="P121" s="12">
        <f t="shared" si="6"/>
        <v>41.666666666666664</v>
      </c>
      <c r="Q121" s="12">
        <f t="shared" si="7"/>
        <v>416.66666666666623</v>
      </c>
      <c r="S121" s="8">
        <f t="shared" si="25"/>
        <v>110</v>
      </c>
      <c r="T121" s="38">
        <f t="shared" si="26"/>
        <v>46965</v>
      </c>
      <c r="U121" s="8">
        <f t="shared" si="8"/>
        <v>2028</v>
      </c>
      <c r="V121" s="12">
        <f t="shared" si="27"/>
        <v>21261.740002831448</v>
      </c>
      <c r="W121" s="12">
        <f t="shared" si="42"/>
        <v>232.58968068566236</v>
      </c>
      <c r="X121" s="12">
        <f t="shared" si="9"/>
        <v>124.02681668318345</v>
      </c>
      <c r="Y121" s="12">
        <f t="shared" si="10"/>
        <v>108.5628640024789</v>
      </c>
      <c r="Z121" s="12">
        <f t="shared" si="11"/>
        <v>21153.177138828967</v>
      </c>
      <c r="AA121" s="12"/>
      <c r="AB121" s="8">
        <f t="shared" si="29"/>
        <v>110</v>
      </c>
      <c r="AC121" s="38">
        <f t="shared" si="30"/>
        <v>3347</v>
      </c>
      <c r="AD121" s="8">
        <f t="shared" si="12"/>
        <v>1909</v>
      </c>
      <c r="AE121" s="12">
        <f t="shared" si="31"/>
        <v>0</v>
      </c>
      <c r="AF121" s="12">
        <f t="shared" si="43"/>
        <v>0</v>
      </c>
      <c r="AG121" s="12">
        <f t="shared" si="33"/>
        <v>0</v>
      </c>
      <c r="AH121" s="12">
        <f t="shared" si="34"/>
        <v>0</v>
      </c>
      <c r="AI121" s="12">
        <f t="shared" si="35"/>
        <v>0</v>
      </c>
      <c r="AJ121" s="12"/>
      <c r="AK121" s="8">
        <f t="shared" si="36"/>
        <v>110</v>
      </c>
      <c r="AL121" s="38">
        <f t="shared" si="37"/>
        <v>3347</v>
      </c>
      <c r="AM121" s="8">
        <f t="shared" si="13"/>
        <v>1909</v>
      </c>
      <c r="AN121" s="12">
        <f t="shared" si="38"/>
        <v>0</v>
      </c>
      <c r="AO121" s="12">
        <f t="shared" si="44"/>
        <v>0</v>
      </c>
      <c r="AP121" s="12">
        <f t="shared" si="14"/>
        <v>0</v>
      </c>
      <c r="AQ121" s="12">
        <f t="shared" si="15"/>
        <v>0</v>
      </c>
      <c r="AR121" s="12">
        <f t="shared" si="16"/>
        <v>0</v>
      </c>
      <c r="AS121" s="12"/>
      <c r="AT121" s="12"/>
    </row>
    <row r="122" spans="1:46">
      <c r="A122" s="8">
        <f t="shared" si="17"/>
        <v>111</v>
      </c>
      <c r="B122" s="38">
        <f t="shared" si="18"/>
        <v>48457</v>
      </c>
      <c r="C122" s="8">
        <f t="shared" si="0"/>
        <v>2032</v>
      </c>
      <c r="D122" s="12">
        <f t="shared" si="19"/>
        <v>-25073.70893958243</v>
      </c>
      <c r="E122" s="12">
        <f t="shared" si="40"/>
        <v>415.16710452708014</v>
      </c>
      <c r="F122" s="12">
        <f t="shared" si="1"/>
        <v>-188.05281704686823</v>
      </c>
      <c r="G122" s="12">
        <f t="shared" si="2"/>
        <v>603.21992157394834</v>
      </c>
      <c r="H122" s="12">
        <f t="shared" si="3"/>
        <v>-25676.928861156379</v>
      </c>
      <c r="J122" s="8">
        <f t="shared" si="21"/>
        <v>111</v>
      </c>
      <c r="K122" s="38">
        <f t="shared" si="22"/>
        <v>47999</v>
      </c>
      <c r="L122" s="8">
        <f t="shared" si="4"/>
        <v>2031</v>
      </c>
      <c r="M122" s="12">
        <f t="shared" si="23"/>
        <v>416.66666666666623</v>
      </c>
      <c r="N122" s="12">
        <f t="shared" si="41"/>
        <v>45.138888888888886</v>
      </c>
      <c r="O122" s="12">
        <f t="shared" si="5"/>
        <v>3.4722222222222183</v>
      </c>
      <c r="P122" s="12">
        <f t="shared" si="6"/>
        <v>41.666666666666664</v>
      </c>
      <c r="Q122" s="12">
        <f t="shared" si="7"/>
        <v>374.99999999999955</v>
      </c>
      <c r="S122" s="8">
        <f t="shared" si="25"/>
        <v>111</v>
      </c>
      <c r="T122" s="38">
        <f t="shared" si="26"/>
        <v>46996</v>
      </c>
      <c r="U122" s="8">
        <f t="shared" si="8"/>
        <v>2028</v>
      </c>
      <c r="V122" s="12">
        <f t="shared" si="27"/>
        <v>21153.177138828967</v>
      </c>
      <c r="W122" s="12">
        <f t="shared" si="42"/>
        <v>232.58968068566236</v>
      </c>
      <c r="X122" s="12">
        <f t="shared" si="9"/>
        <v>123.39353330983565</v>
      </c>
      <c r="Y122" s="12">
        <f t="shared" si="10"/>
        <v>109.19614737582671</v>
      </c>
      <c r="Z122" s="12">
        <f t="shared" si="11"/>
        <v>21043.98099145314</v>
      </c>
      <c r="AA122" s="12"/>
      <c r="AB122" s="8">
        <f t="shared" si="29"/>
        <v>111</v>
      </c>
      <c r="AC122" s="38">
        <f t="shared" si="30"/>
        <v>3378</v>
      </c>
      <c r="AD122" s="8">
        <f t="shared" si="12"/>
        <v>1909</v>
      </c>
      <c r="AE122" s="12">
        <f t="shared" si="31"/>
        <v>0</v>
      </c>
      <c r="AF122" s="12">
        <f t="shared" si="43"/>
        <v>0</v>
      </c>
      <c r="AG122" s="12">
        <f t="shared" si="33"/>
        <v>0</v>
      </c>
      <c r="AH122" s="12">
        <f t="shared" si="34"/>
        <v>0</v>
      </c>
      <c r="AI122" s="12">
        <f t="shared" si="35"/>
        <v>0</v>
      </c>
      <c r="AJ122" s="12"/>
      <c r="AK122" s="8">
        <f t="shared" si="36"/>
        <v>111</v>
      </c>
      <c r="AL122" s="38">
        <f t="shared" si="37"/>
        <v>3378</v>
      </c>
      <c r="AM122" s="8">
        <f t="shared" si="13"/>
        <v>1909</v>
      </c>
      <c r="AN122" s="12">
        <f t="shared" si="38"/>
        <v>0</v>
      </c>
      <c r="AO122" s="12">
        <f t="shared" si="44"/>
        <v>0</v>
      </c>
      <c r="AP122" s="12">
        <f t="shared" si="14"/>
        <v>0</v>
      </c>
      <c r="AQ122" s="12">
        <f t="shared" si="15"/>
        <v>0</v>
      </c>
      <c r="AR122" s="12">
        <f t="shared" si="16"/>
        <v>0</v>
      </c>
      <c r="AS122" s="12"/>
      <c r="AT122" s="12"/>
    </row>
    <row r="123" spans="1:46">
      <c r="A123" s="8">
        <f t="shared" si="17"/>
        <v>112</v>
      </c>
      <c r="B123" s="38">
        <f t="shared" si="18"/>
        <v>48487</v>
      </c>
      <c r="C123" s="8">
        <f t="shared" si="0"/>
        <v>2032</v>
      </c>
      <c r="D123" s="12">
        <f t="shared" si="19"/>
        <v>-25676.928861156379</v>
      </c>
      <c r="E123" s="12">
        <f t="shared" si="40"/>
        <v>415.16710452708014</v>
      </c>
      <c r="F123" s="12">
        <f t="shared" si="1"/>
        <v>-192.57696645867284</v>
      </c>
      <c r="G123" s="12">
        <f t="shared" si="2"/>
        <v>607.74407098575296</v>
      </c>
      <c r="H123" s="12">
        <f t="shared" si="3"/>
        <v>-26284.672932142134</v>
      </c>
      <c r="J123" s="8">
        <f t="shared" si="21"/>
        <v>112</v>
      </c>
      <c r="K123" s="38">
        <f t="shared" si="22"/>
        <v>48029</v>
      </c>
      <c r="L123" s="8">
        <f t="shared" si="4"/>
        <v>2031</v>
      </c>
      <c r="M123" s="12">
        <f t="shared" si="23"/>
        <v>374.99999999999955</v>
      </c>
      <c r="N123" s="12">
        <f t="shared" si="41"/>
        <v>44.791666666666657</v>
      </c>
      <c r="O123" s="12">
        <f t="shared" si="5"/>
        <v>3.124999999999996</v>
      </c>
      <c r="P123" s="12">
        <f t="shared" si="6"/>
        <v>41.666666666666664</v>
      </c>
      <c r="Q123" s="12">
        <f t="shared" si="7"/>
        <v>333.33333333333286</v>
      </c>
      <c r="S123" s="8">
        <f t="shared" si="25"/>
        <v>112</v>
      </c>
      <c r="T123" s="38">
        <f t="shared" si="26"/>
        <v>47026</v>
      </c>
      <c r="U123" s="8">
        <f t="shared" si="8"/>
        <v>2028</v>
      </c>
      <c r="V123" s="12">
        <f t="shared" si="27"/>
        <v>21043.98099145314</v>
      </c>
      <c r="W123" s="12">
        <f t="shared" si="42"/>
        <v>232.58968068566236</v>
      </c>
      <c r="X123" s="12">
        <f t="shared" si="9"/>
        <v>122.75655578347666</v>
      </c>
      <c r="Y123" s="12">
        <f t="shared" si="10"/>
        <v>109.8331249021857</v>
      </c>
      <c r="Z123" s="12">
        <f t="shared" si="11"/>
        <v>20934.147866550953</v>
      </c>
      <c r="AA123" s="12"/>
      <c r="AB123" s="8">
        <f t="shared" si="29"/>
        <v>112</v>
      </c>
      <c r="AC123" s="38">
        <f t="shared" si="30"/>
        <v>3408</v>
      </c>
      <c r="AD123" s="8">
        <f t="shared" si="12"/>
        <v>1909</v>
      </c>
      <c r="AE123" s="12">
        <f t="shared" si="31"/>
        <v>0</v>
      </c>
      <c r="AF123" s="12">
        <f t="shared" si="43"/>
        <v>0</v>
      </c>
      <c r="AG123" s="12">
        <f t="shared" si="33"/>
        <v>0</v>
      </c>
      <c r="AH123" s="12">
        <f t="shared" si="34"/>
        <v>0</v>
      </c>
      <c r="AI123" s="12">
        <f t="shared" si="35"/>
        <v>0</v>
      </c>
      <c r="AJ123" s="12"/>
      <c r="AK123" s="8">
        <f t="shared" si="36"/>
        <v>112</v>
      </c>
      <c r="AL123" s="38">
        <f t="shared" si="37"/>
        <v>3408</v>
      </c>
      <c r="AM123" s="8">
        <f t="shared" si="13"/>
        <v>1909</v>
      </c>
      <c r="AN123" s="12">
        <f t="shared" si="38"/>
        <v>0</v>
      </c>
      <c r="AO123" s="12">
        <f t="shared" si="44"/>
        <v>0</v>
      </c>
      <c r="AP123" s="12">
        <f t="shared" si="14"/>
        <v>0</v>
      </c>
      <c r="AQ123" s="12">
        <f t="shared" si="15"/>
        <v>0</v>
      </c>
      <c r="AR123" s="12">
        <f t="shared" si="16"/>
        <v>0</v>
      </c>
      <c r="AS123" s="12"/>
      <c r="AT123" s="12"/>
    </row>
    <row r="124" spans="1:46">
      <c r="A124" s="8">
        <f t="shared" si="17"/>
        <v>113</v>
      </c>
      <c r="B124" s="38">
        <f t="shared" si="18"/>
        <v>48518</v>
      </c>
      <c r="C124" s="8">
        <f t="shared" si="0"/>
        <v>2032</v>
      </c>
      <c r="D124" s="12">
        <f t="shared" si="19"/>
        <v>-26284.672932142134</v>
      </c>
      <c r="E124" s="12">
        <f t="shared" si="40"/>
        <v>415.16710452708014</v>
      </c>
      <c r="F124" s="12">
        <f t="shared" si="1"/>
        <v>-197.13504699106599</v>
      </c>
      <c r="G124" s="12">
        <f t="shared" si="2"/>
        <v>612.30215151814616</v>
      </c>
      <c r="H124" s="12">
        <f t="shared" si="3"/>
        <v>-26896.97508366028</v>
      </c>
      <c r="J124" s="8">
        <f t="shared" si="21"/>
        <v>113</v>
      </c>
      <c r="K124" s="38">
        <f t="shared" si="22"/>
        <v>48060</v>
      </c>
      <c r="L124" s="8">
        <f t="shared" si="4"/>
        <v>2031</v>
      </c>
      <c r="M124" s="12">
        <f t="shared" si="23"/>
        <v>333.33333333333286</v>
      </c>
      <c r="N124" s="12">
        <f t="shared" si="41"/>
        <v>44.444444444444436</v>
      </c>
      <c r="O124" s="12">
        <f t="shared" si="5"/>
        <v>2.7777777777777737</v>
      </c>
      <c r="P124" s="12">
        <f t="shared" si="6"/>
        <v>41.666666666666664</v>
      </c>
      <c r="Q124" s="12">
        <f t="shared" si="7"/>
        <v>291.66666666666617</v>
      </c>
      <c r="S124" s="8">
        <f t="shared" si="25"/>
        <v>113</v>
      </c>
      <c r="T124" s="38">
        <f t="shared" si="26"/>
        <v>47057</v>
      </c>
      <c r="U124" s="8">
        <f t="shared" si="8"/>
        <v>2028</v>
      </c>
      <c r="V124" s="12">
        <f t="shared" si="27"/>
        <v>20934.147866550953</v>
      </c>
      <c r="W124" s="12">
        <f t="shared" si="42"/>
        <v>232.58968068566236</v>
      </c>
      <c r="X124" s="12">
        <f t="shared" si="9"/>
        <v>122.11586255488056</v>
      </c>
      <c r="Y124" s="12">
        <f t="shared" si="10"/>
        <v>110.47381813078179</v>
      </c>
      <c r="Z124" s="12">
        <f t="shared" si="11"/>
        <v>20823.674048420173</v>
      </c>
      <c r="AA124" s="12"/>
      <c r="AB124" s="8">
        <f t="shared" si="29"/>
        <v>113</v>
      </c>
      <c r="AC124" s="38">
        <f t="shared" si="30"/>
        <v>3439</v>
      </c>
      <c r="AD124" s="8">
        <f t="shared" si="12"/>
        <v>1909</v>
      </c>
      <c r="AE124" s="12">
        <f t="shared" si="31"/>
        <v>0</v>
      </c>
      <c r="AF124" s="12">
        <f t="shared" si="43"/>
        <v>0</v>
      </c>
      <c r="AG124" s="12">
        <f t="shared" si="33"/>
        <v>0</v>
      </c>
      <c r="AH124" s="12">
        <f t="shared" si="34"/>
        <v>0</v>
      </c>
      <c r="AI124" s="12">
        <f t="shared" si="35"/>
        <v>0</v>
      </c>
      <c r="AJ124" s="12"/>
      <c r="AK124" s="8">
        <f t="shared" si="36"/>
        <v>113</v>
      </c>
      <c r="AL124" s="38">
        <f t="shared" si="37"/>
        <v>3439</v>
      </c>
      <c r="AM124" s="8">
        <f t="shared" si="13"/>
        <v>1909</v>
      </c>
      <c r="AN124" s="12">
        <f t="shared" si="38"/>
        <v>0</v>
      </c>
      <c r="AO124" s="12">
        <f t="shared" si="44"/>
        <v>0</v>
      </c>
      <c r="AP124" s="12">
        <f t="shared" si="14"/>
        <v>0</v>
      </c>
      <c r="AQ124" s="12">
        <f t="shared" si="15"/>
        <v>0</v>
      </c>
      <c r="AR124" s="12">
        <f t="shared" si="16"/>
        <v>0</v>
      </c>
      <c r="AS124" s="12"/>
      <c r="AT124" s="12"/>
    </row>
    <row r="125" spans="1:46">
      <c r="A125" s="8">
        <f t="shared" si="17"/>
        <v>114</v>
      </c>
      <c r="B125" s="38">
        <f t="shared" si="18"/>
        <v>48548</v>
      </c>
      <c r="C125" s="8">
        <f t="shared" si="0"/>
        <v>2032</v>
      </c>
      <c r="D125" s="12">
        <f t="shared" si="19"/>
        <v>-26896.97508366028</v>
      </c>
      <c r="E125" s="12">
        <f t="shared" si="40"/>
        <v>415.16710452708014</v>
      </c>
      <c r="F125" s="12">
        <f t="shared" si="1"/>
        <v>-201.72731312745208</v>
      </c>
      <c r="G125" s="12">
        <f t="shared" si="2"/>
        <v>616.89441765453216</v>
      </c>
      <c r="H125" s="12">
        <f t="shared" si="3"/>
        <v>-27513.869501314814</v>
      </c>
      <c r="J125" s="8">
        <f t="shared" si="21"/>
        <v>114</v>
      </c>
      <c r="K125" s="38">
        <f t="shared" si="22"/>
        <v>48091</v>
      </c>
      <c r="L125" s="8">
        <f t="shared" si="4"/>
        <v>2031</v>
      </c>
      <c r="M125" s="12">
        <f t="shared" si="23"/>
        <v>291.66666666666617</v>
      </c>
      <c r="N125" s="12">
        <f t="shared" si="41"/>
        <v>44.097222222222214</v>
      </c>
      <c r="O125" s="12">
        <f t="shared" si="5"/>
        <v>2.4305555555555514</v>
      </c>
      <c r="P125" s="12">
        <f t="shared" si="6"/>
        <v>41.666666666666664</v>
      </c>
      <c r="Q125" s="12">
        <f t="shared" si="7"/>
        <v>249.99999999999952</v>
      </c>
      <c r="S125" s="8">
        <f t="shared" si="25"/>
        <v>114</v>
      </c>
      <c r="T125" s="38">
        <f t="shared" si="26"/>
        <v>47087</v>
      </c>
      <c r="U125" s="8">
        <f t="shared" si="8"/>
        <v>2028</v>
      </c>
      <c r="V125" s="12">
        <f t="shared" si="27"/>
        <v>20823.674048420173</v>
      </c>
      <c r="W125" s="12">
        <f t="shared" si="42"/>
        <v>232.58968068566236</v>
      </c>
      <c r="X125" s="12">
        <f t="shared" si="9"/>
        <v>121.47143194911769</v>
      </c>
      <c r="Y125" s="12">
        <f t="shared" si="10"/>
        <v>111.11824873654467</v>
      </c>
      <c r="Z125" s="12">
        <f t="shared" si="11"/>
        <v>20712.555799683629</v>
      </c>
      <c r="AA125" s="12"/>
      <c r="AB125" s="8">
        <f t="shared" si="29"/>
        <v>114</v>
      </c>
      <c r="AC125" s="38">
        <f t="shared" si="30"/>
        <v>3469</v>
      </c>
      <c r="AD125" s="8">
        <f t="shared" si="12"/>
        <v>1909</v>
      </c>
      <c r="AE125" s="12">
        <f t="shared" si="31"/>
        <v>0</v>
      </c>
      <c r="AF125" s="12">
        <f t="shared" si="43"/>
        <v>0</v>
      </c>
      <c r="AG125" s="12">
        <f t="shared" si="33"/>
        <v>0</v>
      </c>
      <c r="AH125" s="12">
        <f t="shared" si="34"/>
        <v>0</v>
      </c>
      <c r="AI125" s="12">
        <f t="shared" si="35"/>
        <v>0</v>
      </c>
      <c r="AJ125" s="12"/>
      <c r="AK125" s="8">
        <f t="shared" si="36"/>
        <v>114</v>
      </c>
      <c r="AL125" s="38">
        <f t="shared" si="37"/>
        <v>3469</v>
      </c>
      <c r="AM125" s="8">
        <f t="shared" si="13"/>
        <v>1909</v>
      </c>
      <c r="AN125" s="12">
        <f t="shared" si="38"/>
        <v>0</v>
      </c>
      <c r="AO125" s="12">
        <f t="shared" si="44"/>
        <v>0</v>
      </c>
      <c r="AP125" s="12">
        <f t="shared" si="14"/>
        <v>0</v>
      </c>
      <c r="AQ125" s="12">
        <f t="shared" si="15"/>
        <v>0</v>
      </c>
      <c r="AR125" s="12">
        <f t="shared" si="16"/>
        <v>0</v>
      </c>
      <c r="AS125" s="12"/>
      <c r="AT125" s="12"/>
    </row>
    <row r="126" spans="1:46">
      <c r="A126" s="8">
        <f t="shared" si="17"/>
        <v>115</v>
      </c>
      <c r="B126" s="38">
        <f t="shared" si="18"/>
        <v>48579</v>
      </c>
      <c r="C126" s="8">
        <f t="shared" si="0"/>
        <v>2032</v>
      </c>
      <c r="D126" s="12">
        <f t="shared" si="19"/>
        <v>-27513.869501314814</v>
      </c>
      <c r="E126" s="12">
        <f t="shared" si="40"/>
        <v>415.16710452708014</v>
      </c>
      <c r="F126" s="12">
        <f t="shared" si="1"/>
        <v>-206.3540212598611</v>
      </c>
      <c r="G126" s="12">
        <f t="shared" si="2"/>
        <v>621.52112578694118</v>
      </c>
      <c r="H126" s="12">
        <f t="shared" si="3"/>
        <v>-28135.390627101755</v>
      </c>
      <c r="J126" s="8">
        <f t="shared" si="21"/>
        <v>115</v>
      </c>
      <c r="K126" s="38">
        <f t="shared" si="22"/>
        <v>48121</v>
      </c>
      <c r="L126" s="8">
        <f t="shared" si="4"/>
        <v>2031</v>
      </c>
      <c r="M126" s="12">
        <f t="shared" si="23"/>
        <v>249.99999999999952</v>
      </c>
      <c r="N126" s="12">
        <f t="shared" si="41"/>
        <v>43.749999999999993</v>
      </c>
      <c r="O126" s="12">
        <f t="shared" si="5"/>
        <v>2.0833333333333295</v>
      </c>
      <c r="P126" s="12">
        <f t="shared" si="6"/>
        <v>41.666666666666664</v>
      </c>
      <c r="Q126" s="12">
        <f t="shared" si="7"/>
        <v>208.33333333333286</v>
      </c>
      <c r="S126" s="8">
        <f t="shared" si="25"/>
        <v>115</v>
      </c>
      <c r="T126" s="38">
        <f t="shared" si="26"/>
        <v>47118</v>
      </c>
      <c r="U126" s="8">
        <f t="shared" si="8"/>
        <v>2028</v>
      </c>
      <c r="V126" s="12">
        <f t="shared" si="27"/>
        <v>20712.555799683629</v>
      </c>
      <c r="W126" s="12">
        <f t="shared" si="42"/>
        <v>232.58968068566236</v>
      </c>
      <c r="X126" s="12">
        <f t="shared" si="9"/>
        <v>120.82324216482117</v>
      </c>
      <c r="Y126" s="12">
        <f t="shared" si="10"/>
        <v>111.76643852084119</v>
      </c>
      <c r="Z126" s="12">
        <f t="shared" si="11"/>
        <v>20600.789361162788</v>
      </c>
      <c r="AA126" s="12"/>
      <c r="AB126" s="8">
        <f t="shared" si="29"/>
        <v>115</v>
      </c>
      <c r="AC126" s="38">
        <f t="shared" si="30"/>
        <v>3500</v>
      </c>
      <c r="AD126" s="8">
        <f t="shared" si="12"/>
        <v>1909</v>
      </c>
      <c r="AE126" s="12">
        <f t="shared" si="31"/>
        <v>0</v>
      </c>
      <c r="AF126" s="12">
        <f t="shared" si="43"/>
        <v>0</v>
      </c>
      <c r="AG126" s="12">
        <f t="shared" si="33"/>
        <v>0</v>
      </c>
      <c r="AH126" s="12">
        <f t="shared" si="34"/>
        <v>0</v>
      </c>
      <c r="AI126" s="12">
        <f t="shared" si="35"/>
        <v>0</v>
      </c>
      <c r="AJ126" s="12"/>
      <c r="AK126" s="8">
        <f t="shared" si="36"/>
        <v>115</v>
      </c>
      <c r="AL126" s="38">
        <f t="shared" si="37"/>
        <v>3500</v>
      </c>
      <c r="AM126" s="8">
        <f t="shared" si="13"/>
        <v>1909</v>
      </c>
      <c r="AN126" s="12">
        <f t="shared" si="38"/>
        <v>0</v>
      </c>
      <c r="AO126" s="12">
        <f t="shared" si="44"/>
        <v>0</v>
      </c>
      <c r="AP126" s="12">
        <f t="shared" si="14"/>
        <v>0</v>
      </c>
      <c r="AQ126" s="12">
        <f t="shared" si="15"/>
        <v>0</v>
      </c>
      <c r="AR126" s="12">
        <f t="shared" si="16"/>
        <v>0</v>
      </c>
      <c r="AS126" s="12"/>
      <c r="AT126" s="12"/>
    </row>
    <row r="127" spans="1:46">
      <c r="A127" s="8">
        <f t="shared" si="17"/>
        <v>116</v>
      </c>
      <c r="B127" s="38">
        <f t="shared" si="18"/>
        <v>48610</v>
      </c>
      <c r="C127" s="8">
        <f t="shared" si="0"/>
        <v>2033</v>
      </c>
      <c r="D127" s="12">
        <f t="shared" si="19"/>
        <v>-28135.390627101755</v>
      </c>
      <c r="E127" s="12">
        <f t="shared" si="40"/>
        <v>415.16710452708014</v>
      </c>
      <c r="F127" s="12">
        <f t="shared" si="1"/>
        <v>-211.01542970326315</v>
      </c>
      <c r="G127" s="12">
        <f t="shared" si="2"/>
        <v>626.18253423034332</v>
      </c>
      <c r="H127" s="12">
        <f t="shared" si="3"/>
        <v>-28761.573161332097</v>
      </c>
      <c r="J127" s="8">
        <f t="shared" si="21"/>
        <v>116</v>
      </c>
      <c r="K127" s="38">
        <f t="shared" si="22"/>
        <v>48152</v>
      </c>
      <c r="L127" s="8">
        <f t="shared" si="4"/>
        <v>2031</v>
      </c>
      <c r="M127" s="12">
        <f t="shared" si="23"/>
        <v>208.33333333333286</v>
      </c>
      <c r="N127" s="12">
        <f t="shared" si="41"/>
        <v>43.402777777777771</v>
      </c>
      <c r="O127" s="12">
        <f t="shared" si="5"/>
        <v>1.7361111111111072</v>
      </c>
      <c r="P127" s="12">
        <f t="shared" si="6"/>
        <v>41.666666666666664</v>
      </c>
      <c r="Q127" s="12">
        <f t="shared" si="7"/>
        <v>166.6666666666662</v>
      </c>
      <c r="S127" s="8">
        <f t="shared" si="25"/>
        <v>116</v>
      </c>
      <c r="T127" s="38">
        <f t="shared" si="26"/>
        <v>47149</v>
      </c>
      <c r="U127" s="8">
        <f t="shared" si="8"/>
        <v>2029</v>
      </c>
      <c r="V127" s="12">
        <f t="shared" si="27"/>
        <v>20600.789361162788</v>
      </c>
      <c r="W127" s="12">
        <f t="shared" si="42"/>
        <v>232.58968068566236</v>
      </c>
      <c r="X127" s="12">
        <f t="shared" si="9"/>
        <v>120.17127127344961</v>
      </c>
      <c r="Y127" s="12">
        <f t="shared" si="10"/>
        <v>112.41840941221275</v>
      </c>
      <c r="Z127" s="12">
        <f t="shared" si="11"/>
        <v>20488.370951750574</v>
      </c>
      <c r="AA127" s="12"/>
      <c r="AB127" s="8">
        <f t="shared" si="29"/>
        <v>116</v>
      </c>
      <c r="AC127" s="38">
        <f t="shared" si="30"/>
        <v>3531</v>
      </c>
      <c r="AD127" s="8">
        <f t="shared" si="12"/>
        <v>1909</v>
      </c>
      <c r="AE127" s="12">
        <f t="shared" si="31"/>
        <v>0</v>
      </c>
      <c r="AF127" s="12">
        <f t="shared" si="43"/>
        <v>0</v>
      </c>
      <c r="AG127" s="12">
        <f t="shared" si="33"/>
        <v>0</v>
      </c>
      <c r="AH127" s="12">
        <f t="shared" si="34"/>
        <v>0</v>
      </c>
      <c r="AI127" s="12">
        <f t="shared" si="35"/>
        <v>0</v>
      </c>
      <c r="AJ127" s="12"/>
      <c r="AK127" s="8">
        <f t="shared" si="36"/>
        <v>116</v>
      </c>
      <c r="AL127" s="38">
        <f t="shared" si="37"/>
        <v>3531</v>
      </c>
      <c r="AM127" s="8">
        <f t="shared" si="13"/>
        <v>1909</v>
      </c>
      <c r="AN127" s="12">
        <f t="shared" si="38"/>
        <v>0</v>
      </c>
      <c r="AO127" s="12">
        <f t="shared" si="44"/>
        <v>0</v>
      </c>
      <c r="AP127" s="12">
        <f t="shared" si="14"/>
        <v>0</v>
      </c>
      <c r="AQ127" s="12">
        <f t="shared" si="15"/>
        <v>0</v>
      </c>
      <c r="AR127" s="12">
        <f t="shared" si="16"/>
        <v>0</v>
      </c>
      <c r="AS127" s="12"/>
      <c r="AT127" s="12"/>
    </row>
    <row r="128" spans="1:46">
      <c r="A128" s="8">
        <f t="shared" si="17"/>
        <v>117</v>
      </c>
      <c r="B128" s="38">
        <f t="shared" si="18"/>
        <v>48638</v>
      </c>
      <c r="C128" s="8">
        <f t="shared" si="0"/>
        <v>2033</v>
      </c>
      <c r="D128" s="12">
        <f t="shared" si="19"/>
        <v>-28761.573161332097</v>
      </c>
      <c r="E128" s="12">
        <f t="shared" si="40"/>
        <v>415.16710452708014</v>
      </c>
      <c r="F128" s="12">
        <f t="shared" si="1"/>
        <v>-215.71179870999072</v>
      </c>
      <c r="G128" s="12">
        <f t="shared" si="2"/>
        <v>630.87890323707086</v>
      </c>
      <c r="H128" s="12">
        <f t="shared" si="3"/>
        <v>-29392.452064569166</v>
      </c>
      <c r="J128" s="8">
        <f t="shared" si="21"/>
        <v>117</v>
      </c>
      <c r="K128" s="38">
        <f t="shared" si="22"/>
        <v>48182</v>
      </c>
      <c r="L128" s="8">
        <f t="shared" si="4"/>
        <v>2031</v>
      </c>
      <c r="M128" s="12">
        <f t="shared" si="23"/>
        <v>166.6666666666662</v>
      </c>
      <c r="N128" s="12">
        <f t="shared" si="41"/>
        <v>43.05555555555555</v>
      </c>
      <c r="O128" s="12">
        <f t="shared" si="5"/>
        <v>1.3888888888888851</v>
      </c>
      <c r="P128" s="12">
        <f t="shared" si="6"/>
        <v>41.666666666666664</v>
      </c>
      <c r="Q128" s="12">
        <f t="shared" si="7"/>
        <v>124.99999999999955</v>
      </c>
      <c r="S128" s="8">
        <f t="shared" si="25"/>
        <v>117</v>
      </c>
      <c r="T128" s="38">
        <f t="shared" si="26"/>
        <v>47177</v>
      </c>
      <c r="U128" s="8">
        <f t="shared" si="8"/>
        <v>2029</v>
      </c>
      <c r="V128" s="12">
        <f t="shared" si="27"/>
        <v>20488.370951750574</v>
      </c>
      <c r="W128" s="12">
        <f t="shared" si="42"/>
        <v>232.58968068566236</v>
      </c>
      <c r="X128" s="12">
        <f t="shared" si="9"/>
        <v>119.51549721854502</v>
      </c>
      <c r="Y128" s="12">
        <f t="shared" si="10"/>
        <v>113.07418346711734</v>
      </c>
      <c r="Z128" s="12">
        <f t="shared" si="11"/>
        <v>20375.296768283457</v>
      </c>
      <c r="AA128" s="12"/>
      <c r="AB128" s="8">
        <f t="shared" si="29"/>
        <v>117</v>
      </c>
      <c r="AC128" s="38">
        <f t="shared" si="30"/>
        <v>3561</v>
      </c>
      <c r="AD128" s="8">
        <f t="shared" si="12"/>
        <v>1909</v>
      </c>
      <c r="AE128" s="12">
        <f t="shared" si="31"/>
        <v>0</v>
      </c>
      <c r="AF128" s="12">
        <f t="shared" si="43"/>
        <v>0</v>
      </c>
      <c r="AG128" s="12">
        <f t="shared" si="33"/>
        <v>0</v>
      </c>
      <c r="AH128" s="12">
        <f t="shared" si="34"/>
        <v>0</v>
      </c>
      <c r="AI128" s="12">
        <f t="shared" si="35"/>
        <v>0</v>
      </c>
      <c r="AJ128" s="12"/>
      <c r="AK128" s="8">
        <f t="shared" si="36"/>
        <v>117</v>
      </c>
      <c r="AL128" s="38">
        <f t="shared" si="37"/>
        <v>3561</v>
      </c>
      <c r="AM128" s="8">
        <f t="shared" si="13"/>
        <v>1909</v>
      </c>
      <c r="AN128" s="12">
        <f t="shared" si="38"/>
        <v>0</v>
      </c>
      <c r="AO128" s="12">
        <f t="shared" si="44"/>
        <v>0</v>
      </c>
      <c r="AP128" s="12">
        <f t="shared" si="14"/>
        <v>0</v>
      </c>
      <c r="AQ128" s="12">
        <f t="shared" si="15"/>
        <v>0</v>
      </c>
      <c r="AR128" s="12">
        <f t="shared" si="16"/>
        <v>0</v>
      </c>
      <c r="AS128" s="12"/>
      <c r="AT128" s="12"/>
    </row>
    <row r="129" spans="1:46">
      <c r="A129" s="8">
        <f t="shared" si="17"/>
        <v>118</v>
      </c>
      <c r="B129" s="38">
        <f t="shared" si="18"/>
        <v>48669</v>
      </c>
      <c r="C129" s="8">
        <f t="shared" si="0"/>
        <v>2033</v>
      </c>
      <c r="D129" s="12">
        <f t="shared" si="19"/>
        <v>-29392.452064569166</v>
      </c>
      <c r="E129" s="12">
        <f t="shared" si="40"/>
        <v>415.16710452708014</v>
      </c>
      <c r="F129" s="12">
        <f t="shared" si="1"/>
        <v>-220.44339048426875</v>
      </c>
      <c r="G129" s="12">
        <f t="shared" si="2"/>
        <v>635.61049501134892</v>
      </c>
      <c r="H129" s="12">
        <f t="shared" si="3"/>
        <v>-30028.062559580514</v>
      </c>
      <c r="J129" s="8">
        <f t="shared" si="21"/>
        <v>118</v>
      </c>
      <c r="K129" s="38">
        <f t="shared" si="22"/>
        <v>48213</v>
      </c>
      <c r="L129" s="8">
        <f t="shared" si="4"/>
        <v>2031</v>
      </c>
      <c r="M129" s="12">
        <f t="shared" si="23"/>
        <v>124.99999999999955</v>
      </c>
      <c r="N129" s="12">
        <f t="shared" si="41"/>
        <v>42.708333333333329</v>
      </c>
      <c r="O129" s="12">
        <f t="shared" si="5"/>
        <v>1.041666666666663</v>
      </c>
      <c r="P129" s="12">
        <f t="shared" si="6"/>
        <v>41.666666666666664</v>
      </c>
      <c r="Q129" s="12">
        <f t="shared" si="7"/>
        <v>83.333333333332888</v>
      </c>
      <c r="S129" s="8">
        <f t="shared" si="25"/>
        <v>118</v>
      </c>
      <c r="T129" s="38">
        <f t="shared" si="26"/>
        <v>47208</v>
      </c>
      <c r="U129" s="8">
        <f t="shared" si="8"/>
        <v>2029</v>
      </c>
      <c r="V129" s="12">
        <f t="shared" si="27"/>
        <v>20375.296768283457</v>
      </c>
      <c r="W129" s="12">
        <f t="shared" si="42"/>
        <v>232.58968068566236</v>
      </c>
      <c r="X129" s="12">
        <f t="shared" si="9"/>
        <v>118.85589781498683</v>
      </c>
      <c r="Y129" s="12">
        <f t="shared" si="10"/>
        <v>113.73378287067553</v>
      </c>
      <c r="Z129" s="12">
        <f t="shared" si="11"/>
        <v>20261.56298541278</v>
      </c>
      <c r="AA129" s="12"/>
      <c r="AB129" s="8">
        <f t="shared" si="29"/>
        <v>118</v>
      </c>
      <c r="AC129" s="38">
        <f t="shared" si="30"/>
        <v>3592</v>
      </c>
      <c r="AD129" s="8">
        <f t="shared" si="12"/>
        <v>1909</v>
      </c>
      <c r="AE129" s="12">
        <f t="shared" si="31"/>
        <v>0</v>
      </c>
      <c r="AF129" s="12">
        <f t="shared" si="43"/>
        <v>0</v>
      </c>
      <c r="AG129" s="12">
        <f t="shared" si="33"/>
        <v>0</v>
      </c>
      <c r="AH129" s="12">
        <f t="shared" si="34"/>
        <v>0</v>
      </c>
      <c r="AI129" s="12">
        <f t="shared" si="35"/>
        <v>0</v>
      </c>
      <c r="AJ129" s="12"/>
      <c r="AK129" s="8">
        <f t="shared" si="36"/>
        <v>118</v>
      </c>
      <c r="AL129" s="38">
        <f t="shared" si="37"/>
        <v>3592</v>
      </c>
      <c r="AM129" s="8">
        <f t="shared" si="13"/>
        <v>1909</v>
      </c>
      <c r="AN129" s="12">
        <f t="shared" si="38"/>
        <v>0</v>
      </c>
      <c r="AO129" s="12">
        <f t="shared" si="44"/>
        <v>0</v>
      </c>
      <c r="AP129" s="12">
        <f t="shared" si="14"/>
        <v>0</v>
      </c>
      <c r="AQ129" s="12">
        <f t="shared" si="15"/>
        <v>0</v>
      </c>
      <c r="AR129" s="12">
        <f t="shared" si="16"/>
        <v>0</v>
      </c>
      <c r="AS129" s="12"/>
      <c r="AT129" s="12"/>
    </row>
    <row r="130" spans="1:46">
      <c r="A130" s="8">
        <f t="shared" si="17"/>
        <v>119</v>
      </c>
      <c r="B130" s="38">
        <f t="shared" si="18"/>
        <v>48699</v>
      </c>
      <c r="C130" s="8">
        <f t="shared" si="0"/>
        <v>2033</v>
      </c>
      <c r="D130" s="12">
        <f t="shared" si="19"/>
        <v>-30028.062559580514</v>
      </c>
      <c r="E130" s="12">
        <f t="shared" si="40"/>
        <v>415.16710452708014</v>
      </c>
      <c r="F130" s="12">
        <f t="shared" si="1"/>
        <v>-225.21046919685384</v>
      </c>
      <c r="G130" s="12">
        <f t="shared" si="2"/>
        <v>640.37757372393401</v>
      </c>
      <c r="H130" s="12">
        <f t="shared" si="3"/>
        <v>-30668.440133304448</v>
      </c>
      <c r="J130" s="8">
        <f t="shared" si="21"/>
        <v>119</v>
      </c>
      <c r="K130" s="38">
        <f t="shared" si="22"/>
        <v>48244</v>
      </c>
      <c r="L130" s="8">
        <f t="shared" si="4"/>
        <v>2032</v>
      </c>
      <c r="M130" s="12">
        <f t="shared" si="23"/>
        <v>83.333333333332888</v>
      </c>
      <c r="N130" s="12">
        <f t="shared" si="41"/>
        <v>42.361111111111107</v>
      </c>
      <c r="O130" s="12">
        <f t="shared" si="5"/>
        <v>0.69444444444444076</v>
      </c>
      <c r="P130" s="12">
        <f t="shared" si="6"/>
        <v>41.666666666666664</v>
      </c>
      <c r="Q130" s="12">
        <f t="shared" si="7"/>
        <v>41.666666666666224</v>
      </c>
      <c r="S130" s="8">
        <f t="shared" si="25"/>
        <v>119</v>
      </c>
      <c r="T130" s="38">
        <f t="shared" si="26"/>
        <v>47238</v>
      </c>
      <c r="U130" s="8">
        <f t="shared" si="8"/>
        <v>2029</v>
      </c>
      <c r="V130" s="12">
        <f t="shared" si="27"/>
        <v>20261.56298541278</v>
      </c>
      <c r="W130" s="12">
        <f t="shared" si="42"/>
        <v>232.58968068566236</v>
      </c>
      <c r="X130" s="12">
        <f t="shared" si="9"/>
        <v>118.19245074824123</v>
      </c>
      <c r="Y130" s="12">
        <f t="shared" si="10"/>
        <v>114.39722993742113</v>
      </c>
      <c r="Z130" s="12">
        <f t="shared" si="11"/>
        <v>20147.165755475358</v>
      </c>
      <c r="AA130" s="12"/>
      <c r="AB130" s="8">
        <f t="shared" si="29"/>
        <v>119</v>
      </c>
      <c r="AC130" s="38">
        <f t="shared" si="30"/>
        <v>3622</v>
      </c>
      <c r="AD130" s="8">
        <f t="shared" si="12"/>
        <v>1909</v>
      </c>
      <c r="AE130" s="12">
        <f t="shared" si="31"/>
        <v>0</v>
      </c>
      <c r="AF130" s="12">
        <f t="shared" si="43"/>
        <v>0</v>
      </c>
      <c r="AG130" s="12">
        <f t="shared" si="33"/>
        <v>0</v>
      </c>
      <c r="AH130" s="12">
        <f t="shared" si="34"/>
        <v>0</v>
      </c>
      <c r="AI130" s="12">
        <f t="shared" si="35"/>
        <v>0</v>
      </c>
      <c r="AJ130" s="12"/>
      <c r="AK130" s="8">
        <f t="shared" si="36"/>
        <v>119</v>
      </c>
      <c r="AL130" s="38">
        <f t="shared" si="37"/>
        <v>3622</v>
      </c>
      <c r="AM130" s="8">
        <f t="shared" si="13"/>
        <v>1909</v>
      </c>
      <c r="AN130" s="12">
        <f t="shared" si="38"/>
        <v>0</v>
      </c>
      <c r="AO130" s="12">
        <f t="shared" si="44"/>
        <v>0</v>
      </c>
      <c r="AP130" s="12">
        <f t="shared" si="14"/>
        <v>0</v>
      </c>
      <c r="AQ130" s="12">
        <f t="shared" si="15"/>
        <v>0</v>
      </c>
      <c r="AR130" s="12">
        <f t="shared" si="16"/>
        <v>0</v>
      </c>
      <c r="AS130" s="12"/>
      <c r="AT130" s="12"/>
    </row>
    <row r="131" spans="1:46">
      <c r="A131" s="8">
        <f t="shared" si="17"/>
        <v>120</v>
      </c>
      <c r="B131" s="38">
        <f t="shared" si="18"/>
        <v>48730</v>
      </c>
      <c r="C131" s="8">
        <f t="shared" si="0"/>
        <v>2033</v>
      </c>
      <c r="D131" s="12">
        <f t="shared" si="19"/>
        <v>-30668.440133304448</v>
      </c>
      <c r="E131" s="12">
        <f t="shared" si="40"/>
        <v>415.16710452708014</v>
      </c>
      <c r="F131" s="12">
        <f t="shared" si="1"/>
        <v>-230.01330099978335</v>
      </c>
      <c r="G131" s="12">
        <f t="shared" si="2"/>
        <v>645.18040552686352</v>
      </c>
      <c r="H131" s="12">
        <f t="shared" si="3"/>
        <v>-31313.62053883131</v>
      </c>
      <c r="J131" s="8">
        <f t="shared" si="21"/>
        <v>120</v>
      </c>
      <c r="K131" s="38">
        <f t="shared" si="22"/>
        <v>48273</v>
      </c>
      <c r="L131" s="8">
        <f t="shared" si="4"/>
        <v>2032</v>
      </c>
      <c r="M131" s="12">
        <f t="shared" si="23"/>
        <v>41.666666666666224</v>
      </c>
      <c r="N131" s="12">
        <f t="shared" si="41"/>
        <v>42.013888888888886</v>
      </c>
      <c r="O131" s="12">
        <f t="shared" si="5"/>
        <v>0.34722222222221855</v>
      </c>
      <c r="P131" s="12">
        <f t="shared" si="6"/>
        <v>41.666666666666664</v>
      </c>
      <c r="Q131" s="12">
        <f t="shared" si="7"/>
        <v>-4.4053649617126212E-13</v>
      </c>
      <c r="S131" s="8">
        <f t="shared" si="25"/>
        <v>120</v>
      </c>
      <c r="T131" s="38">
        <f t="shared" si="26"/>
        <v>47269</v>
      </c>
      <c r="U131" s="8">
        <f t="shared" si="8"/>
        <v>2029</v>
      </c>
      <c r="V131" s="12">
        <f t="shared" si="27"/>
        <v>20147.165755475358</v>
      </c>
      <c r="W131" s="12">
        <f t="shared" si="42"/>
        <v>232.58968068566236</v>
      </c>
      <c r="X131" s="12">
        <f t="shared" si="9"/>
        <v>117.52513357360627</v>
      </c>
      <c r="Y131" s="12">
        <f t="shared" si="10"/>
        <v>115.06454711205609</v>
      </c>
      <c r="Z131" s="12">
        <f t="shared" si="11"/>
        <v>20032.101208363303</v>
      </c>
      <c r="AA131" s="12"/>
      <c r="AB131" s="8">
        <f t="shared" si="29"/>
        <v>120</v>
      </c>
      <c r="AC131" s="38">
        <f t="shared" si="30"/>
        <v>3653</v>
      </c>
      <c r="AD131" s="8">
        <f t="shared" si="12"/>
        <v>1909</v>
      </c>
      <c r="AE131" s="12">
        <f t="shared" si="31"/>
        <v>0</v>
      </c>
      <c r="AF131" s="12">
        <f t="shared" si="43"/>
        <v>0</v>
      </c>
      <c r="AG131" s="12">
        <f t="shared" si="33"/>
        <v>0</v>
      </c>
      <c r="AH131" s="12">
        <f t="shared" si="34"/>
        <v>0</v>
      </c>
      <c r="AI131" s="12">
        <f t="shared" si="35"/>
        <v>0</v>
      </c>
      <c r="AJ131" s="12"/>
      <c r="AK131" s="8">
        <f t="shared" si="36"/>
        <v>120</v>
      </c>
      <c r="AL131" s="38">
        <f t="shared" si="37"/>
        <v>3653</v>
      </c>
      <c r="AM131" s="8">
        <f t="shared" si="13"/>
        <v>1909</v>
      </c>
      <c r="AN131" s="12">
        <f t="shared" si="38"/>
        <v>0</v>
      </c>
      <c r="AO131" s="12">
        <f t="shared" si="44"/>
        <v>0</v>
      </c>
      <c r="AP131" s="12">
        <f t="shared" si="14"/>
        <v>0</v>
      </c>
      <c r="AQ131" s="12">
        <f t="shared" si="15"/>
        <v>0</v>
      </c>
      <c r="AR131" s="12">
        <f t="shared" si="16"/>
        <v>0</v>
      </c>
      <c r="AS131" s="12"/>
      <c r="AT131" s="12"/>
    </row>
    <row r="132" spans="1:46">
      <c r="A132" s="8">
        <f t="shared" si="17"/>
        <v>121</v>
      </c>
      <c r="B132" s="38">
        <f t="shared" si="18"/>
        <v>48760</v>
      </c>
      <c r="C132" s="8">
        <f t="shared" si="0"/>
        <v>2033</v>
      </c>
      <c r="D132" s="12">
        <f t="shared" si="19"/>
        <v>-31313.62053883131</v>
      </c>
      <c r="E132" s="12">
        <f t="shared" si="40"/>
        <v>415.16710452708014</v>
      </c>
      <c r="F132" s="12">
        <f t="shared" si="1"/>
        <v>-234.85215404123483</v>
      </c>
      <c r="G132" s="12">
        <f t="shared" si="2"/>
        <v>650.01925856831497</v>
      </c>
      <c r="H132" s="12">
        <f t="shared" si="3"/>
        <v>-31963.639797399625</v>
      </c>
      <c r="J132" s="8">
        <f t="shared" si="21"/>
        <v>121</v>
      </c>
      <c r="K132" s="38">
        <f t="shared" si="22"/>
        <v>48304</v>
      </c>
      <c r="L132" s="8">
        <f t="shared" si="4"/>
        <v>2032</v>
      </c>
      <c r="M132" s="12">
        <f t="shared" si="23"/>
        <v>-4.4053649617126212E-13</v>
      </c>
      <c r="N132" s="12">
        <f t="shared" si="41"/>
        <v>41.666666666666657</v>
      </c>
      <c r="O132" s="12">
        <f t="shared" si="5"/>
        <v>-3.6711374680938505E-15</v>
      </c>
      <c r="P132" s="12">
        <f t="shared" si="6"/>
        <v>41.666666666666664</v>
      </c>
      <c r="Q132" s="12">
        <f t="shared" si="7"/>
        <v>-41.666666666667105</v>
      </c>
      <c r="S132" s="8">
        <f t="shared" si="25"/>
        <v>121</v>
      </c>
      <c r="T132" s="38">
        <f t="shared" si="26"/>
        <v>47299</v>
      </c>
      <c r="U132" s="8">
        <f t="shared" si="8"/>
        <v>2029</v>
      </c>
      <c r="V132" s="12">
        <f t="shared" si="27"/>
        <v>20032.101208363303</v>
      </c>
      <c r="W132" s="12">
        <f t="shared" si="42"/>
        <v>232.58968068566236</v>
      </c>
      <c r="X132" s="12">
        <f t="shared" si="9"/>
        <v>116.85392371545261</v>
      </c>
      <c r="Y132" s="12">
        <f t="shared" si="10"/>
        <v>115.73575697020975</v>
      </c>
      <c r="Z132" s="12">
        <f t="shared" si="11"/>
        <v>19916.365451393092</v>
      </c>
      <c r="AA132" s="12"/>
      <c r="AB132" s="8">
        <f t="shared" si="29"/>
        <v>121</v>
      </c>
      <c r="AC132" s="38">
        <f t="shared" si="30"/>
        <v>3684</v>
      </c>
      <c r="AD132" s="8">
        <f t="shared" si="12"/>
        <v>1910</v>
      </c>
      <c r="AE132" s="12">
        <f t="shared" si="31"/>
        <v>0</v>
      </c>
      <c r="AF132" s="12">
        <f t="shared" si="43"/>
        <v>0</v>
      </c>
      <c r="AG132" s="12">
        <f t="shared" si="33"/>
        <v>0</v>
      </c>
      <c r="AH132" s="12">
        <f t="shared" si="34"/>
        <v>0</v>
      </c>
      <c r="AI132" s="12">
        <f t="shared" si="35"/>
        <v>0</v>
      </c>
      <c r="AJ132" s="12"/>
      <c r="AK132" s="8">
        <f t="shared" si="36"/>
        <v>121</v>
      </c>
      <c r="AL132" s="38">
        <f t="shared" si="37"/>
        <v>3684</v>
      </c>
      <c r="AM132" s="8">
        <f t="shared" si="13"/>
        <v>1910</v>
      </c>
      <c r="AN132" s="12">
        <f t="shared" si="38"/>
        <v>0</v>
      </c>
      <c r="AO132" s="12">
        <f t="shared" si="44"/>
        <v>0</v>
      </c>
      <c r="AP132" s="12">
        <f t="shared" si="14"/>
        <v>0</v>
      </c>
      <c r="AQ132" s="12">
        <f t="shared" si="15"/>
        <v>0</v>
      </c>
      <c r="AR132" s="12">
        <f t="shared" si="16"/>
        <v>0</v>
      </c>
      <c r="AS132" s="12"/>
      <c r="AT132" s="12"/>
    </row>
    <row r="133" spans="1:46">
      <c r="A133" s="8">
        <f t="shared" si="17"/>
        <v>122</v>
      </c>
      <c r="B133" s="38">
        <f t="shared" si="18"/>
        <v>48791</v>
      </c>
      <c r="C133" s="8">
        <f t="shared" si="0"/>
        <v>2033</v>
      </c>
      <c r="D133" s="12">
        <f t="shared" si="19"/>
        <v>-31963.639797399625</v>
      </c>
      <c r="E133" s="12">
        <f t="shared" si="40"/>
        <v>415.16710452708014</v>
      </c>
      <c r="F133" s="12">
        <f t="shared" si="1"/>
        <v>-239.72729848049718</v>
      </c>
      <c r="G133" s="12">
        <f t="shared" si="2"/>
        <v>654.89440300757735</v>
      </c>
      <c r="H133" s="12">
        <f t="shared" si="3"/>
        <v>-32618.534200407201</v>
      </c>
      <c r="J133" s="8">
        <f t="shared" si="21"/>
        <v>122</v>
      </c>
      <c r="K133" s="38">
        <f t="shared" si="22"/>
        <v>48334</v>
      </c>
      <c r="L133" s="8">
        <f t="shared" si="4"/>
        <v>2032</v>
      </c>
      <c r="M133" s="12">
        <f t="shared" si="23"/>
        <v>-41.666666666667105</v>
      </c>
      <c r="N133" s="12">
        <f t="shared" si="41"/>
        <v>41.319444444444436</v>
      </c>
      <c r="O133" s="12">
        <f t="shared" si="5"/>
        <v>-0.34722222222222587</v>
      </c>
      <c r="P133" s="12">
        <f t="shared" si="6"/>
        <v>41.666666666666664</v>
      </c>
      <c r="Q133" s="12">
        <f t="shared" si="7"/>
        <v>-83.333333333333769</v>
      </c>
      <c r="S133" s="8">
        <f t="shared" si="25"/>
        <v>122</v>
      </c>
      <c r="T133" s="38">
        <f t="shared" si="26"/>
        <v>47330</v>
      </c>
      <c r="U133" s="8">
        <f t="shared" si="8"/>
        <v>2029</v>
      </c>
      <c r="V133" s="12">
        <f t="shared" si="27"/>
        <v>19916.365451393092</v>
      </c>
      <c r="W133" s="12">
        <f t="shared" si="42"/>
        <v>232.58968068566236</v>
      </c>
      <c r="X133" s="12">
        <f t="shared" si="9"/>
        <v>116.17879846645971</v>
      </c>
      <c r="Y133" s="12">
        <f t="shared" si="10"/>
        <v>116.41088221920265</v>
      </c>
      <c r="Z133" s="12">
        <f t="shared" si="11"/>
        <v>19799.954569173889</v>
      </c>
      <c r="AA133" s="12"/>
      <c r="AB133" s="8">
        <f t="shared" si="29"/>
        <v>122</v>
      </c>
      <c r="AC133" s="38">
        <f t="shared" si="30"/>
        <v>3712</v>
      </c>
      <c r="AD133" s="8">
        <f t="shared" si="12"/>
        <v>1910</v>
      </c>
      <c r="AE133" s="12">
        <f t="shared" si="31"/>
        <v>0</v>
      </c>
      <c r="AF133" s="12">
        <f t="shared" si="43"/>
        <v>0</v>
      </c>
      <c r="AG133" s="12">
        <f t="shared" si="33"/>
        <v>0</v>
      </c>
      <c r="AH133" s="12">
        <f t="shared" si="34"/>
        <v>0</v>
      </c>
      <c r="AI133" s="12">
        <f t="shared" si="35"/>
        <v>0</v>
      </c>
      <c r="AJ133" s="12"/>
      <c r="AK133" s="8">
        <f t="shared" si="36"/>
        <v>122</v>
      </c>
      <c r="AL133" s="38">
        <f t="shared" si="37"/>
        <v>3712</v>
      </c>
      <c r="AM133" s="8">
        <f t="shared" si="13"/>
        <v>1910</v>
      </c>
      <c r="AN133" s="12">
        <f t="shared" si="38"/>
        <v>0</v>
      </c>
      <c r="AO133" s="12">
        <f t="shared" si="44"/>
        <v>0</v>
      </c>
      <c r="AP133" s="12">
        <f t="shared" si="14"/>
        <v>0</v>
      </c>
      <c r="AQ133" s="12">
        <f t="shared" si="15"/>
        <v>0</v>
      </c>
      <c r="AR133" s="12">
        <f t="shared" si="16"/>
        <v>0</v>
      </c>
      <c r="AS133" s="12"/>
      <c r="AT133" s="12"/>
    </row>
    <row r="134" spans="1:46">
      <c r="A134" s="8">
        <f t="shared" si="17"/>
        <v>123</v>
      </c>
      <c r="B134" s="38">
        <f t="shared" si="18"/>
        <v>48822</v>
      </c>
      <c r="C134" s="8">
        <f t="shared" si="0"/>
        <v>2033</v>
      </c>
      <c r="D134" s="12">
        <f t="shared" si="19"/>
        <v>-32618.534200407201</v>
      </c>
      <c r="E134" s="12">
        <f t="shared" si="40"/>
        <v>415.16710452708014</v>
      </c>
      <c r="F134" s="12">
        <f t="shared" si="1"/>
        <v>-244.63900650305399</v>
      </c>
      <c r="G134" s="12">
        <f t="shared" si="2"/>
        <v>659.80611103013416</v>
      </c>
      <c r="H134" s="12">
        <f t="shared" si="3"/>
        <v>-33278.340311437336</v>
      </c>
      <c r="J134" s="8">
        <f t="shared" si="21"/>
        <v>123</v>
      </c>
      <c r="K134" s="38">
        <f t="shared" si="22"/>
        <v>48365</v>
      </c>
      <c r="L134" s="8">
        <f t="shared" si="4"/>
        <v>2032</v>
      </c>
      <c r="M134" s="12">
        <f t="shared" si="23"/>
        <v>-83.333333333333769</v>
      </c>
      <c r="N134" s="12">
        <f t="shared" si="41"/>
        <v>40.972222222222214</v>
      </c>
      <c r="O134" s="12">
        <f t="shared" si="5"/>
        <v>-0.69444444444444808</v>
      </c>
      <c r="P134" s="12">
        <f t="shared" si="6"/>
        <v>41.666666666666664</v>
      </c>
      <c r="Q134" s="12">
        <f t="shared" si="7"/>
        <v>-125.00000000000043</v>
      </c>
      <c r="S134" s="8">
        <f t="shared" si="25"/>
        <v>123</v>
      </c>
      <c r="T134" s="38">
        <f t="shared" si="26"/>
        <v>47361</v>
      </c>
      <c r="U134" s="8">
        <f t="shared" si="8"/>
        <v>2029</v>
      </c>
      <c r="V134" s="12">
        <f t="shared" si="27"/>
        <v>19799.954569173889</v>
      </c>
      <c r="W134" s="12">
        <f t="shared" si="42"/>
        <v>232.58968068566236</v>
      </c>
      <c r="X134" s="12">
        <f t="shared" si="9"/>
        <v>115.4997349868477</v>
      </c>
      <c r="Y134" s="12">
        <f t="shared" si="10"/>
        <v>117.08994569881466</v>
      </c>
      <c r="Z134" s="12">
        <f t="shared" si="11"/>
        <v>19682.864623475074</v>
      </c>
      <c r="AA134" s="12"/>
      <c r="AB134" s="8">
        <f t="shared" si="29"/>
        <v>123</v>
      </c>
      <c r="AC134" s="38">
        <f t="shared" si="30"/>
        <v>3743</v>
      </c>
      <c r="AD134" s="8">
        <f t="shared" si="12"/>
        <v>1910</v>
      </c>
      <c r="AE134" s="12">
        <f t="shared" si="31"/>
        <v>0</v>
      </c>
      <c r="AF134" s="12">
        <f t="shared" si="43"/>
        <v>0</v>
      </c>
      <c r="AG134" s="12">
        <f t="shared" si="33"/>
        <v>0</v>
      </c>
      <c r="AH134" s="12">
        <f t="shared" si="34"/>
        <v>0</v>
      </c>
      <c r="AI134" s="12">
        <f t="shared" si="35"/>
        <v>0</v>
      </c>
      <c r="AJ134" s="12"/>
      <c r="AK134" s="8">
        <f t="shared" si="36"/>
        <v>123</v>
      </c>
      <c r="AL134" s="38">
        <f t="shared" si="37"/>
        <v>3743</v>
      </c>
      <c r="AM134" s="8">
        <f t="shared" si="13"/>
        <v>1910</v>
      </c>
      <c r="AN134" s="12">
        <f t="shared" si="38"/>
        <v>0</v>
      </c>
      <c r="AO134" s="12">
        <f t="shared" si="44"/>
        <v>0</v>
      </c>
      <c r="AP134" s="12">
        <f t="shared" si="14"/>
        <v>0</v>
      </c>
      <c r="AQ134" s="12">
        <f t="shared" si="15"/>
        <v>0</v>
      </c>
      <c r="AR134" s="12">
        <f t="shared" si="16"/>
        <v>0</v>
      </c>
      <c r="AS134" s="12"/>
      <c r="AT134" s="12"/>
    </row>
    <row r="135" spans="1:46">
      <c r="A135" s="8">
        <f t="shared" si="17"/>
        <v>124</v>
      </c>
      <c r="B135" s="38">
        <f t="shared" si="18"/>
        <v>48852</v>
      </c>
      <c r="C135" s="8">
        <f t="shared" si="0"/>
        <v>2033</v>
      </c>
      <c r="D135" s="12">
        <f t="shared" si="19"/>
        <v>-33278.340311437336</v>
      </c>
      <c r="E135" s="12">
        <f t="shared" si="40"/>
        <v>415.16710452708014</v>
      </c>
      <c r="F135" s="12">
        <f t="shared" si="1"/>
        <v>-249.58755233578</v>
      </c>
      <c r="G135" s="12">
        <f t="shared" si="2"/>
        <v>664.7546568628602</v>
      </c>
      <c r="H135" s="12">
        <f t="shared" si="3"/>
        <v>-33943.094968300196</v>
      </c>
      <c r="J135" s="8">
        <f t="shared" si="21"/>
        <v>124</v>
      </c>
      <c r="K135" s="38">
        <f t="shared" si="22"/>
        <v>48395</v>
      </c>
      <c r="L135" s="8">
        <f t="shared" si="4"/>
        <v>2032</v>
      </c>
      <c r="M135" s="12">
        <f t="shared" si="23"/>
        <v>-125.00000000000043</v>
      </c>
      <c r="N135" s="12">
        <f t="shared" si="41"/>
        <v>40.624999999999993</v>
      </c>
      <c r="O135" s="12">
        <f t="shared" si="5"/>
        <v>-1.0416666666666703</v>
      </c>
      <c r="P135" s="12">
        <f t="shared" si="6"/>
        <v>41.666666666666664</v>
      </c>
      <c r="Q135" s="12">
        <f t="shared" si="7"/>
        <v>-166.66666666666708</v>
      </c>
      <c r="S135" s="8">
        <f t="shared" si="25"/>
        <v>124</v>
      </c>
      <c r="T135" s="38">
        <f t="shared" si="26"/>
        <v>47391</v>
      </c>
      <c r="U135" s="8">
        <f t="shared" si="8"/>
        <v>2029</v>
      </c>
      <c r="V135" s="12">
        <f t="shared" si="27"/>
        <v>19682.864623475074</v>
      </c>
      <c r="W135" s="12">
        <f t="shared" si="42"/>
        <v>232.58968068566236</v>
      </c>
      <c r="X135" s="12">
        <f t="shared" si="9"/>
        <v>114.81671030360461</v>
      </c>
      <c r="Y135" s="12">
        <f t="shared" si="10"/>
        <v>117.77297038205775</v>
      </c>
      <c r="Z135" s="12">
        <f t="shared" si="11"/>
        <v>19565.091653093015</v>
      </c>
      <c r="AA135" s="12"/>
      <c r="AB135" s="8">
        <f t="shared" si="29"/>
        <v>124</v>
      </c>
      <c r="AC135" s="38">
        <f t="shared" si="30"/>
        <v>3773</v>
      </c>
      <c r="AD135" s="8">
        <f t="shared" si="12"/>
        <v>1910</v>
      </c>
      <c r="AE135" s="12">
        <f t="shared" si="31"/>
        <v>0</v>
      </c>
      <c r="AF135" s="12">
        <f t="shared" si="43"/>
        <v>0</v>
      </c>
      <c r="AG135" s="12">
        <f t="shared" si="33"/>
        <v>0</v>
      </c>
      <c r="AH135" s="12">
        <f t="shared" si="34"/>
        <v>0</v>
      </c>
      <c r="AI135" s="12">
        <f t="shared" si="35"/>
        <v>0</v>
      </c>
      <c r="AJ135" s="12"/>
      <c r="AK135" s="8">
        <f t="shared" si="36"/>
        <v>124</v>
      </c>
      <c r="AL135" s="38">
        <f t="shared" si="37"/>
        <v>3773</v>
      </c>
      <c r="AM135" s="8">
        <f t="shared" si="13"/>
        <v>1910</v>
      </c>
      <c r="AN135" s="12">
        <f t="shared" si="38"/>
        <v>0</v>
      </c>
      <c r="AO135" s="12">
        <f t="shared" si="44"/>
        <v>0</v>
      </c>
      <c r="AP135" s="12">
        <f t="shared" si="14"/>
        <v>0</v>
      </c>
      <c r="AQ135" s="12">
        <f t="shared" si="15"/>
        <v>0</v>
      </c>
      <c r="AR135" s="12">
        <f t="shared" si="16"/>
        <v>0</v>
      </c>
      <c r="AS135" s="12"/>
      <c r="AT135" s="12"/>
    </row>
    <row r="136" spans="1:46">
      <c r="A136" s="8">
        <f t="shared" si="17"/>
        <v>125</v>
      </c>
      <c r="B136" s="38">
        <f t="shared" si="18"/>
        <v>48883</v>
      </c>
      <c r="C136" s="8">
        <f t="shared" si="0"/>
        <v>2033</v>
      </c>
      <c r="D136" s="12">
        <f t="shared" si="19"/>
        <v>-33943.094968300196</v>
      </c>
      <c r="E136" s="12">
        <f t="shared" si="40"/>
        <v>415.16710452708014</v>
      </c>
      <c r="F136" s="12">
        <f t="shared" si="1"/>
        <v>-254.57321226225147</v>
      </c>
      <c r="G136" s="12">
        <f t="shared" si="2"/>
        <v>669.74031678933159</v>
      </c>
      <c r="H136" s="12">
        <f t="shared" si="3"/>
        <v>-34612.835285089524</v>
      </c>
      <c r="J136" s="8">
        <f t="shared" si="21"/>
        <v>125</v>
      </c>
      <c r="K136" s="38">
        <f t="shared" si="22"/>
        <v>48426</v>
      </c>
      <c r="L136" s="8">
        <f t="shared" si="4"/>
        <v>2032</v>
      </c>
      <c r="M136" s="12">
        <f t="shared" si="23"/>
        <v>-166.66666666666708</v>
      </c>
      <c r="N136" s="12">
        <f t="shared" si="41"/>
        <v>40.277777777777771</v>
      </c>
      <c r="O136" s="12">
        <f t="shared" si="5"/>
        <v>-1.3888888888888924</v>
      </c>
      <c r="P136" s="12">
        <f t="shared" si="6"/>
        <v>41.666666666666664</v>
      </c>
      <c r="Q136" s="12">
        <f t="shared" si="7"/>
        <v>-208.33333333333374</v>
      </c>
      <c r="S136" s="8">
        <f t="shared" si="25"/>
        <v>125</v>
      </c>
      <c r="T136" s="38">
        <f t="shared" si="26"/>
        <v>47422</v>
      </c>
      <c r="U136" s="8">
        <f t="shared" si="8"/>
        <v>2029</v>
      </c>
      <c r="V136" s="12">
        <f t="shared" si="27"/>
        <v>19565.091653093015</v>
      </c>
      <c r="W136" s="12">
        <f t="shared" si="42"/>
        <v>232.58968068566236</v>
      </c>
      <c r="X136" s="12">
        <f t="shared" si="9"/>
        <v>114.12970130970926</v>
      </c>
      <c r="Y136" s="12">
        <f t="shared" si="10"/>
        <v>118.4599793759531</v>
      </c>
      <c r="Z136" s="12">
        <f t="shared" si="11"/>
        <v>19446.631673717064</v>
      </c>
      <c r="AA136" s="12"/>
      <c r="AB136" s="8">
        <f t="shared" si="29"/>
        <v>125</v>
      </c>
      <c r="AC136" s="38">
        <f t="shared" si="30"/>
        <v>3804</v>
      </c>
      <c r="AD136" s="8">
        <f t="shared" si="12"/>
        <v>1910</v>
      </c>
      <c r="AE136" s="12">
        <f t="shared" si="31"/>
        <v>0</v>
      </c>
      <c r="AF136" s="12">
        <f t="shared" si="43"/>
        <v>0</v>
      </c>
      <c r="AG136" s="12">
        <f t="shared" si="33"/>
        <v>0</v>
      </c>
      <c r="AH136" s="12">
        <f t="shared" si="34"/>
        <v>0</v>
      </c>
      <c r="AI136" s="12">
        <f t="shared" si="35"/>
        <v>0</v>
      </c>
      <c r="AJ136" s="12"/>
      <c r="AK136" s="8">
        <f t="shared" si="36"/>
        <v>125</v>
      </c>
      <c r="AL136" s="38">
        <f t="shared" si="37"/>
        <v>3804</v>
      </c>
      <c r="AM136" s="8">
        <f t="shared" si="13"/>
        <v>1910</v>
      </c>
      <c r="AN136" s="12">
        <f t="shared" si="38"/>
        <v>0</v>
      </c>
      <c r="AO136" s="12">
        <f t="shared" si="44"/>
        <v>0</v>
      </c>
      <c r="AP136" s="12">
        <f t="shared" si="14"/>
        <v>0</v>
      </c>
      <c r="AQ136" s="12">
        <f t="shared" si="15"/>
        <v>0</v>
      </c>
      <c r="AR136" s="12">
        <f t="shared" si="16"/>
        <v>0</v>
      </c>
      <c r="AS136" s="12"/>
      <c r="AT136" s="12"/>
    </row>
    <row r="137" spans="1:46">
      <c r="A137" s="8">
        <f t="shared" si="17"/>
        <v>126</v>
      </c>
      <c r="B137" s="38">
        <f t="shared" si="18"/>
        <v>48913</v>
      </c>
      <c r="C137" s="8">
        <f t="shared" si="0"/>
        <v>2033</v>
      </c>
      <c r="D137" s="12">
        <f t="shared" si="19"/>
        <v>-34612.835285089524</v>
      </c>
      <c r="E137" s="12">
        <f t="shared" si="40"/>
        <v>415.16710452708014</v>
      </c>
      <c r="F137" s="12">
        <f t="shared" si="1"/>
        <v>-259.59626463817142</v>
      </c>
      <c r="G137" s="12">
        <f t="shared" si="2"/>
        <v>674.76336916525156</v>
      </c>
      <c r="H137" s="12">
        <f t="shared" si="3"/>
        <v>-35287.598654254776</v>
      </c>
      <c r="J137" s="8">
        <f t="shared" si="21"/>
        <v>126</v>
      </c>
      <c r="K137" s="38">
        <f t="shared" si="22"/>
        <v>48457</v>
      </c>
      <c r="L137" s="8">
        <f t="shared" si="4"/>
        <v>2032</v>
      </c>
      <c r="M137" s="12">
        <f t="shared" si="23"/>
        <v>-208.33333333333374</v>
      </c>
      <c r="N137" s="12">
        <f t="shared" si="41"/>
        <v>39.93055555555555</v>
      </c>
      <c r="O137" s="12">
        <f t="shared" si="5"/>
        <v>-1.7361111111111145</v>
      </c>
      <c r="P137" s="12">
        <f t="shared" si="6"/>
        <v>41.666666666666664</v>
      </c>
      <c r="Q137" s="12">
        <f t="shared" si="7"/>
        <v>-250.0000000000004</v>
      </c>
      <c r="S137" s="8">
        <f t="shared" si="25"/>
        <v>126</v>
      </c>
      <c r="T137" s="38">
        <f t="shared" si="26"/>
        <v>47452</v>
      </c>
      <c r="U137" s="8">
        <f t="shared" si="8"/>
        <v>2029</v>
      </c>
      <c r="V137" s="12">
        <f t="shared" si="27"/>
        <v>19446.631673717064</v>
      </c>
      <c r="W137" s="12">
        <f t="shared" si="42"/>
        <v>232.58968068566236</v>
      </c>
      <c r="X137" s="12">
        <f t="shared" si="9"/>
        <v>113.43868476334954</v>
      </c>
      <c r="Y137" s="12">
        <f t="shared" si="10"/>
        <v>119.15099592231282</v>
      </c>
      <c r="Z137" s="12">
        <f t="shared" si="11"/>
        <v>19327.480677794752</v>
      </c>
      <c r="AA137" s="12"/>
      <c r="AB137" s="8">
        <f t="shared" si="29"/>
        <v>126</v>
      </c>
      <c r="AC137" s="38">
        <f t="shared" si="30"/>
        <v>3834</v>
      </c>
      <c r="AD137" s="8">
        <f t="shared" si="12"/>
        <v>1910</v>
      </c>
      <c r="AE137" s="12">
        <f t="shared" si="31"/>
        <v>0</v>
      </c>
      <c r="AF137" s="12">
        <f t="shared" si="43"/>
        <v>0</v>
      </c>
      <c r="AG137" s="12">
        <f t="shared" si="33"/>
        <v>0</v>
      </c>
      <c r="AH137" s="12">
        <f t="shared" si="34"/>
        <v>0</v>
      </c>
      <c r="AI137" s="12">
        <f t="shared" si="35"/>
        <v>0</v>
      </c>
      <c r="AJ137" s="12"/>
      <c r="AK137" s="8">
        <f t="shared" si="36"/>
        <v>126</v>
      </c>
      <c r="AL137" s="38">
        <f t="shared" si="37"/>
        <v>3834</v>
      </c>
      <c r="AM137" s="8">
        <f t="shared" si="13"/>
        <v>1910</v>
      </c>
      <c r="AN137" s="12">
        <f t="shared" si="38"/>
        <v>0</v>
      </c>
      <c r="AO137" s="12">
        <f t="shared" si="44"/>
        <v>0</v>
      </c>
      <c r="AP137" s="12">
        <f t="shared" si="14"/>
        <v>0</v>
      </c>
      <c r="AQ137" s="12">
        <f t="shared" si="15"/>
        <v>0</v>
      </c>
      <c r="AR137" s="12">
        <f t="shared" si="16"/>
        <v>0</v>
      </c>
      <c r="AS137" s="12"/>
      <c r="AT137" s="12"/>
    </row>
    <row r="138" spans="1:46">
      <c r="A138" s="8">
        <f t="shared" si="17"/>
        <v>127</v>
      </c>
      <c r="B138" s="38">
        <f t="shared" si="18"/>
        <v>48944</v>
      </c>
      <c r="C138" s="8">
        <f t="shared" si="0"/>
        <v>2033</v>
      </c>
      <c r="D138" s="12">
        <f t="shared" si="19"/>
        <v>-35287.598654254776</v>
      </c>
      <c r="E138" s="12">
        <f t="shared" si="40"/>
        <v>415.16710452708014</v>
      </c>
      <c r="F138" s="12">
        <f t="shared" si="1"/>
        <v>-264.65698990691084</v>
      </c>
      <c r="G138" s="12">
        <f t="shared" si="2"/>
        <v>679.82409443399092</v>
      </c>
      <c r="H138" s="12">
        <f t="shared" si="3"/>
        <v>-35967.422748688768</v>
      </c>
      <c r="J138" s="8">
        <f t="shared" si="21"/>
        <v>127</v>
      </c>
      <c r="K138" s="38">
        <f t="shared" si="22"/>
        <v>48487</v>
      </c>
      <c r="L138" s="8">
        <f t="shared" si="4"/>
        <v>2032</v>
      </c>
      <c r="M138" s="12">
        <f t="shared" si="23"/>
        <v>-250.0000000000004</v>
      </c>
      <c r="N138" s="12">
        <f t="shared" si="41"/>
        <v>39.583333333333329</v>
      </c>
      <c r="O138" s="12">
        <f t="shared" si="5"/>
        <v>-2.0833333333333366</v>
      </c>
      <c r="P138" s="12">
        <f t="shared" si="6"/>
        <v>41.666666666666664</v>
      </c>
      <c r="Q138" s="12">
        <f t="shared" si="7"/>
        <v>-291.66666666666708</v>
      </c>
      <c r="S138" s="8">
        <f t="shared" si="25"/>
        <v>127</v>
      </c>
      <c r="T138" s="38">
        <f t="shared" si="26"/>
        <v>47483</v>
      </c>
      <c r="U138" s="8">
        <f t="shared" si="8"/>
        <v>2029</v>
      </c>
      <c r="V138" s="12">
        <f t="shared" si="27"/>
        <v>19327.480677794752</v>
      </c>
      <c r="W138" s="12">
        <f t="shared" si="42"/>
        <v>232.58968068566236</v>
      </c>
      <c r="X138" s="12">
        <f t="shared" si="9"/>
        <v>112.74363728713607</v>
      </c>
      <c r="Y138" s="12">
        <f t="shared" si="10"/>
        <v>119.84604339852629</v>
      </c>
      <c r="Z138" s="12">
        <f t="shared" si="11"/>
        <v>19207.634634396225</v>
      </c>
      <c r="AA138" s="12"/>
      <c r="AB138" s="8">
        <f t="shared" si="29"/>
        <v>127</v>
      </c>
      <c r="AC138" s="38">
        <f t="shared" si="30"/>
        <v>3865</v>
      </c>
      <c r="AD138" s="8">
        <f t="shared" si="12"/>
        <v>1910</v>
      </c>
      <c r="AE138" s="12">
        <f t="shared" si="31"/>
        <v>0</v>
      </c>
      <c r="AF138" s="12">
        <f t="shared" si="43"/>
        <v>0</v>
      </c>
      <c r="AG138" s="12">
        <f t="shared" si="33"/>
        <v>0</v>
      </c>
      <c r="AH138" s="12">
        <f t="shared" si="34"/>
        <v>0</v>
      </c>
      <c r="AI138" s="12">
        <f t="shared" si="35"/>
        <v>0</v>
      </c>
      <c r="AJ138" s="12"/>
      <c r="AK138" s="8">
        <f t="shared" si="36"/>
        <v>127</v>
      </c>
      <c r="AL138" s="38">
        <f t="shared" si="37"/>
        <v>3865</v>
      </c>
      <c r="AM138" s="8">
        <f t="shared" si="13"/>
        <v>1910</v>
      </c>
      <c r="AN138" s="12">
        <f t="shared" si="38"/>
        <v>0</v>
      </c>
      <c r="AO138" s="12">
        <f t="shared" si="44"/>
        <v>0</v>
      </c>
      <c r="AP138" s="12">
        <f t="shared" si="14"/>
        <v>0</v>
      </c>
      <c r="AQ138" s="12">
        <f t="shared" si="15"/>
        <v>0</v>
      </c>
      <c r="AR138" s="12">
        <f t="shared" si="16"/>
        <v>0</v>
      </c>
      <c r="AS138" s="12"/>
      <c r="AT138" s="12"/>
    </row>
    <row r="139" spans="1:46">
      <c r="A139" s="8">
        <f t="shared" si="17"/>
        <v>128</v>
      </c>
      <c r="B139" s="38">
        <f t="shared" si="18"/>
        <v>48975</v>
      </c>
      <c r="C139" s="8">
        <f t="shared" si="0"/>
        <v>2034</v>
      </c>
      <c r="D139" s="12">
        <f t="shared" si="19"/>
        <v>-35967.422748688768</v>
      </c>
      <c r="E139" s="12">
        <f t="shared" si="40"/>
        <v>415.16710452708014</v>
      </c>
      <c r="F139" s="12">
        <f t="shared" si="1"/>
        <v>-269.75567061516574</v>
      </c>
      <c r="G139" s="12">
        <f t="shared" si="2"/>
        <v>684.92277514224588</v>
      </c>
      <c r="H139" s="12">
        <f t="shared" si="3"/>
        <v>-36652.345523831013</v>
      </c>
      <c r="J139" s="8">
        <f t="shared" si="21"/>
        <v>128</v>
      </c>
      <c r="K139" s="38">
        <f t="shared" si="22"/>
        <v>48518</v>
      </c>
      <c r="L139" s="8">
        <f t="shared" si="4"/>
        <v>2032</v>
      </c>
      <c r="M139" s="12">
        <f t="shared" si="23"/>
        <v>-291.66666666666708</v>
      </c>
      <c r="N139" s="12">
        <f t="shared" si="41"/>
        <v>39.236111111111107</v>
      </c>
      <c r="O139" s="12">
        <f t="shared" si="5"/>
        <v>-2.4305555555555589</v>
      </c>
      <c r="P139" s="12">
        <f t="shared" si="6"/>
        <v>41.666666666666664</v>
      </c>
      <c r="Q139" s="12">
        <f t="shared" si="7"/>
        <v>-333.33333333333377</v>
      </c>
      <c r="S139" s="8">
        <f t="shared" si="25"/>
        <v>128</v>
      </c>
      <c r="T139" s="38">
        <f t="shared" si="26"/>
        <v>47514</v>
      </c>
      <c r="U139" s="8">
        <f t="shared" si="8"/>
        <v>2030</v>
      </c>
      <c r="V139" s="12">
        <f t="shared" si="27"/>
        <v>19207.634634396225</v>
      </c>
      <c r="W139" s="12">
        <f t="shared" si="42"/>
        <v>232.58968068566236</v>
      </c>
      <c r="X139" s="12">
        <f t="shared" si="9"/>
        <v>112.04453536731131</v>
      </c>
      <c r="Y139" s="12">
        <f t="shared" si="10"/>
        <v>120.54514531835105</v>
      </c>
      <c r="Z139" s="12">
        <f t="shared" si="11"/>
        <v>19087.089489077873</v>
      </c>
      <c r="AA139" s="12"/>
      <c r="AB139" s="8">
        <f t="shared" si="29"/>
        <v>128</v>
      </c>
      <c r="AC139" s="38">
        <f t="shared" si="30"/>
        <v>3896</v>
      </c>
      <c r="AD139" s="8">
        <f t="shared" si="12"/>
        <v>1910</v>
      </c>
      <c r="AE139" s="12">
        <f t="shared" si="31"/>
        <v>0</v>
      </c>
      <c r="AF139" s="12">
        <f t="shared" si="43"/>
        <v>0</v>
      </c>
      <c r="AG139" s="12">
        <f t="shared" si="33"/>
        <v>0</v>
      </c>
      <c r="AH139" s="12">
        <f t="shared" si="34"/>
        <v>0</v>
      </c>
      <c r="AI139" s="12">
        <f t="shared" si="35"/>
        <v>0</v>
      </c>
      <c r="AJ139" s="12"/>
      <c r="AK139" s="8">
        <f t="shared" si="36"/>
        <v>128</v>
      </c>
      <c r="AL139" s="38">
        <f t="shared" si="37"/>
        <v>3896</v>
      </c>
      <c r="AM139" s="8">
        <f t="shared" si="13"/>
        <v>1910</v>
      </c>
      <c r="AN139" s="12">
        <f t="shared" si="38"/>
        <v>0</v>
      </c>
      <c r="AO139" s="12">
        <f t="shared" si="44"/>
        <v>0</v>
      </c>
      <c r="AP139" s="12">
        <f t="shared" si="14"/>
        <v>0</v>
      </c>
      <c r="AQ139" s="12">
        <f t="shared" si="15"/>
        <v>0</v>
      </c>
      <c r="AR139" s="12">
        <f t="shared" si="16"/>
        <v>0</v>
      </c>
      <c r="AS139" s="12"/>
      <c r="AT139" s="12"/>
    </row>
    <row r="140" spans="1:46">
      <c r="A140" s="8">
        <f t="shared" si="17"/>
        <v>129</v>
      </c>
      <c r="B140" s="38">
        <f t="shared" si="18"/>
        <v>49003</v>
      </c>
      <c r="C140" s="8">
        <f t="shared" si="0"/>
        <v>2034</v>
      </c>
      <c r="D140" s="12">
        <f t="shared" si="19"/>
        <v>-36652.345523831013</v>
      </c>
      <c r="E140" s="12">
        <f t="shared" si="40"/>
        <v>415.16710452708014</v>
      </c>
      <c r="F140" s="12">
        <f t="shared" si="1"/>
        <v>-274.8925914287326</v>
      </c>
      <c r="G140" s="12">
        <f t="shared" si="2"/>
        <v>690.05969595581269</v>
      </c>
      <c r="H140" s="12">
        <f t="shared" si="3"/>
        <v>-37342.405219786822</v>
      </c>
      <c r="J140" s="8">
        <f t="shared" si="21"/>
        <v>129</v>
      </c>
      <c r="K140" s="38">
        <f t="shared" si="22"/>
        <v>48548</v>
      </c>
      <c r="L140" s="8">
        <f t="shared" si="4"/>
        <v>2032</v>
      </c>
      <c r="M140" s="12">
        <f t="shared" si="23"/>
        <v>-333.33333333333377</v>
      </c>
      <c r="N140" s="12">
        <f t="shared" si="41"/>
        <v>38.888888888888886</v>
      </c>
      <c r="O140" s="12">
        <f t="shared" si="5"/>
        <v>-2.7777777777777812</v>
      </c>
      <c r="P140" s="12">
        <f t="shared" si="6"/>
        <v>41.666666666666664</v>
      </c>
      <c r="Q140" s="12">
        <f t="shared" si="7"/>
        <v>-375.00000000000045</v>
      </c>
      <c r="S140" s="8">
        <f t="shared" si="25"/>
        <v>129</v>
      </c>
      <c r="T140" s="38">
        <f t="shared" si="26"/>
        <v>47542</v>
      </c>
      <c r="U140" s="8">
        <f t="shared" si="8"/>
        <v>2030</v>
      </c>
      <c r="V140" s="12">
        <f t="shared" si="27"/>
        <v>19087.089489077873</v>
      </c>
      <c r="W140" s="12">
        <f t="shared" si="42"/>
        <v>232.58968068566236</v>
      </c>
      <c r="X140" s="12">
        <f t="shared" si="9"/>
        <v>111.34135535295427</v>
      </c>
      <c r="Y140" s="12">
        <f t="shared" si="10"/>
        <v>121.24832533270809</v>
      </c>
      <c r="Z140" s="12">
        <f t="shared" si="11"/>
        <v>18965.841163745165</v>
      </c>
      <c r="AA140" s="12"/>
      <c r="AB140" s="8">
        <f t="shared" si="29"/>
        <v>129</v>
      </c>
      <c r="AC140" s="38">
        <f t="shared" si="30"/>
        <v>3926</v>
      </c>
      <c r="AD140" s="8">
        <f t="shared" si="12"/>
        <v>1910</v>
      </c>
      <c r="AE140" s="12">
        <f t="shared" si="31"/>
        <v>0</v>
      </c>
      <c r="AF140" s="12">
        <f t="shared" si="43"/>
        <v>0</v>
      </c>
      <c r="AG140" s="12">
        <f t="shared" si="33"/>
        <v>0</v>
      </c>
      <c r="AH140" s="12">
        <f t="shared" si="34"/>
        <v>0</v>
      </c>
      <c r="AI140" s="12">
        <f t="shared" si="35"/>
        <v>0</v>
      </c>
      <c r="AJ140" s="12"/>
      <c r="AK140" s="8">
        <f t="shared" si="36"/>
        <v>129</v>
      </c>
      <c r="AL140" s="38">
        <f t="shared" si="37"/>
        <v>3926</v>
      </c>
      <c r="AM140" s="8">
        <f t="shared" si="13"/>
        <v>1910</v>
      </c>
      <c r="AN140" s="12">
        <f t="shared" si="38"/>
        <v>0</v>
      </c>
      <c r="AO140" s="12">
        <f t="shared" si="44"/>
        <v>0</v>
      </c>
      <c r="AP140" s="12">
        <f t="shared" si="14"/>
        <v>0</v>
      </c>
      <c r="AQ140" s="12">
        <f t="shared" si="15"/>
        <v>0</v>
      </c>
      <c r="AR140" s="12">
        <f t="shared" si="16"/>
        <v>0</v>
      </c>
      <c r="AS140" s="12"/>
      <c r="AT140" s="12"/>
    </row>
    <row r="141" spans="1:46">
      <c r="A141" s="8">
        <f t="shared" si="17"/>
        <v>130</v>
      </c>
      <c r="B141" s="38">
        <f t="shared" si="18"/>
        <v>49034</v>
      </c>
      <c r="C141" s="8">
        <f t="shared" si="0"/>
        <v>2034</v>
      </c>
      <c r="D141" s="12">
        <f t="shared" si="19"/>
        <v>-37342.405219786822</v>
      </c>
      <c r="E141" s="12">
        <f t="shared" ref="E141:E204" si="45">IF($B$9=0,0,IF(B$9="Doorlopend krediet",B$3*B$5,IF(B$9="Annuiteit",PMT(B$4/12,B$8,B$3)*-1,F141+G141)))</f>
        <v>415.16710452708014</v>
      </c>
      <c r="F141" s="12">
        <f t="shared" si="1"/>
        <v>-280.06803914840117</v>
      </c>
      <c r="G141" s="12">
        <f t="shared" si="2"/>
        <v>695.23514367548137</v>
      </c>
      <c r="H141" s="12">
        <f t="shared" si="3"/>
        <v>-38037.640363462306</v>
      </c>
      <c r="J141" s="8">
        <f t="shared" si="21"/>
        <v>130</v>
      </c>
      <c r="K141" s="38">
        <f t="shared" si="22"/>
        <v>48579</v>
      </c>
      <c r="L141" s="8">
        <f t="shared" si="4"/>
        <v>2032</v>
      </c>
      <c r="M141" s="12">
        <f t="shared" si="23"/>
        <v>-375.00000000000045</v>
      </c>
      <c r="N141" s="12">
        <f t="shared" ref="N141:N204" si="46">IF($K$9=0,0,IF(K$9="Doorlopend krediet",K$3*K$5,IF(K$9="Annuiteit",PMT(K$4/12,K$8,K$3)*-1,O141+P141)))</f>
        <v>38.541666666666657</v>
      </c>
      <c r="O141" s="12">
        <f t="shared" si="5"/>
        <v>-3.1250000000000036</v>
      </c>
      <c r="P141" s="12">
        <f t="shared" si="6"/>
        <v>41.666666666666664</v>
      </c>
      <c r="Q141" s="12">
        <f t="shared" si="7"/>
        <v>-416.66666666666714</v>
      </c>
      <c r="S141" s="8">
        <f t="shared" si="25"/>
        <v>130</v>
      </c>
      <c r="T141" s="38">
        <f t="shared" si="26"/>
        <v>47573</v>
      </c>
      <c r="U141" s="8">
        <f t="shared" si="8"/>
        <v>2030</v>
      </c>
      <c r="V141" s="12">
        <f t="shared" si="27"/>
        <v>18965.841163745165</v>
      </c>
      <c r="W141" s="12">
        <f t="shared" ref="W141:W204" si="47">IF($T$9=0,0,IF(T$9="Doorlopend krediet",T$3*T$5,IF(T$9="Annuiteit",PMT(T$4/12,T$8,T$3)*-1,X141+Y141)))</f>
        <v>232.58968068566236</v>
      </c>
      <c r="X141" s="12">
        <f t="shared" si="9"/>
        <v>110.63407345518013</v>
      </c>
      <c r="Y141" s="12">
        <f t="shared" si="10"/>
        <v>121.95560723048223</v>
      </c>
      <c r="Z141" s="12">
        <f t="shared" si="11"/>
        <v>18843.885556514681</v>
      </c>
      <c r="AA141" s="12"/>
      <c r="AB141" s="8">
        <f t="shared" si="29"/>
        <v>130</v>
      </c>
      <c r="AC141" s="38">
        <f t="shared" si="30"/>
        <v>3957</v>
      </c>
      <c r="AD141" s="8">
        <f t="shared" si="12"/>
        <v>1910</v>
      </c>
      <c r="AE141" s="12">
        <f t="shared" si="31"/>
        <v>0</v>
      </c>
      <c r="AF141" s="12">
        <f t="shared" ref="AF141:AF204" si="48">IF($AC$9=0,0,IF(AC$9="Doorlopend krediet",AC$3*AC$5,IF(AC$9="Annuiteit",PMT(AC$4/12,AC$8,AC$3)*-1,AG141+AH141)))</f>
        <v>0</v>
      </c>
      <c r="AG141" s="12">
        <f t="shared" si="33"/>
        <v>0</v>
      </c>
      <c r="AH141" s="12">
        <f t="shared" si="34"/>
        <v>0</v>
      </c>
      <c r="AI141" s="12">
        <f t="shared" si="35"/>
        <v>0</v>
      </c>
      <c r="AJ141" s="12"/>
      <c r="AK141" s="8">
        <f t="shared" si="36"/>
        <v>130</v>
      </c>
      <c r="AL141" s="38">
        <f t="shared" si="37"/>
        <v>3957</v>
      </c>
      <c r="AM141" s="8">
        <f t="shared" si="13"/>
        <v>1910</v>
      </c>
      <c r="AN141" s="12">
        <f t="shared" si="38"/>
        <v>0</v>
      </c>
      <c r="AO141" s="12">
        <f t="shared" ref="AO141:AO204" si="49">IF($AL$9=0,0,IF(AL$9="Doorlopend krediet",AL$3*AL$5,IF(AL$9="Annuiteit",PMT(AL$4/12,AL$8,AL$3)*-1,AP141+AQ141)))</f>
        <v>0</v>
      </c>
      <c r="AP141" s="12">
        <f t="shared" si="14"/>
        <v>0</v>
      </c>
      <c r="AQ141" s="12">
        <f t="shared" si="15"/>
        <v>0</v>
      </c>
      <c r="AR141" s="12">
        <f t="shared" si="16"/>
        <v>0</v>
      </c>
      <c r="AS141" s="12"/>
      <c r="AT141" s="12"/>
    </row>
    <row r="142" spans="1:46">
      <c r="A142" s="8">
        <f t="shared" si="17"/>
        <v>131</v>
      </c>
      <c r="B142" s="38">
        <f t="shared" si="18"/>
        <v>49064</v>
      </c>
      <c r="C142" s="8">
        <f t="shared" si="0"/>
        <v>2034</v>
      </c>
      <c r="D142" s="12">
        <f t="shared" si="19"/>
        <v>-38037.640363462306</v>
      </c>
      <c r="E142" s="12">
        <f t="shared" si="45"/>
        <v>415.16710452708014</v>
      </c>
      <c r="F142" s="12">
        <f t="shared" si="1"/>
        <v>-285.28230272596727</v>
      </c>
      <c r="G142" s="12">
        <f t="shared" si="2"/>
        <v>700.44940725304741</v>
      </c>
      <c r="H142" s="12">
        <f t="shared" si="3"/>
        <v>-38738.089770715356</v>
      </c>
      <c r="J142" s="8">
        <f t="shared" si="21"/>
        <v>131</v>
      </c>
      <c r="K142" s="38">
        <f t="shared" si="22"/>
        <v>48610</v>
      </c>
      <c r="L142" s="8">
        <f t="shared" si="4"/>
        <v>2033</v>
      </c>
      <c r="M142" s="12">
        <f t="shared" si="23"/>
        <v>-416.66666666666714</v>
      </c>
      <c r="N142" s="12">
        <f t="shared" si="46"/>
        <v>38.194444444444436</v>
      </c>
      <c r="O142" s="12">
        <f t="shared" si="5"/>
        <v>-3.4722222222222263</v>
      </c>
      <c r="P142" s="12">
        <f t="shared" si="6"/>
        <v>41.666666666666664</v>
      </c>
      <c r="Q142" s="12">
        <f t="shared" si="7"/>
        <v>-458.33333333333383</v>
      </c>
      <c r="S142" s="8">
        <f t="shared" si="25"/>
        <v>131</v>
      </c>
      <c r="T142" s="38">
        <f t="shared" si="26"/>
        <v>47603</v>
      </c>
      <c r="U142" s="8">
        <f t="shared" si="8"/>
        <v>2030</v>
      </c>
      <c r="V142" s="12">
        <f t="shared" si="27"/>
        <v>18843.885556514681</v>
      </c>
      <c r="W142" s="12">
        <f t="shared" si="47"/>
        <v>232.58968068566236</v>
      </c>
      <c r="X142" s="12">
        <f t="shared" si="9"/>
        <v>109.92266574633564</v>
      </c>
      <c r="Y142" s="12">
        <f t="shared" si="10"/>
        <v>122.66701493932672</v>
      </c>
      <c r="Z142" s="12">
        <f t="shared" si="11"/>
        <v>18721.218541575352</v>
      </c>
      <c r="AA142" s="12"/>
      <c r="AB142" s="8">
        <f t="shared" si="29"/>
        <v>131</v>
      </c>
      <c r="AC142" s="38">
        <f t="shared" si="30"/>
        <v>3987</v>
      </c>
      <c r="AD142" s="8">
        <f t="shared" si="12"/>
        <v>1910</v>
      </c>
      <c r="AE142" s="12">
        <f t="shared" si="31"/>
        <v>0</v>
      </c>
      <c r="AF142" s="12">
        <f t="shared" si="48"/>
        <v>0</v>
      </c>
      <c r="AG142" s="12">
        <f t="shared" si="33"/>
        <v>0</v>
      </c>
      <c r="AH142" s="12">
        <f t="shared" si="34"/>
        <v>0</v>
      </c>
      <c r="AI142" s="12">
        <f t="shared" si="35"/>
        <v>0</v>
      </c>
      <c r="AJ142" s="12"/>
      <c r="AK142" s="8">
        <f t="shared" si="36"/>
        <v>131</v>
      </c>
      <c r="AL142" s="38">
        <f t="shared" si="37"/>
        <v>3987</v>
      </c>
      <c r="AM142" s="8">
        <f t="shared" si="13"/>
        <v>1910</v>
      </c>
      <c r="AN142" s="12">
        <f t="shared" si="38"/>
        <v>0</v>
      </c>
      <c r="AO142" s="12">
        <f t="shared" si="49"/>
        <v>0</v>
      </c>
      <c r="AP142" s="12">
        <f t="shared" si="14"/>
        <v>0</v>
      </c>
      <c r="AQ142" s="12">
        <f t="shared" si="15"/>
        <v>0</v>
      </c>
      <c r="AR142" s="12">
        <f t="shared" si="16"/>
        <v>0</v>
      </c>
      <c r="AS142" s="12"/>
      <c r="AT142" s="12"/>
    </row>
    <row r="143" spans="1:46">
      <c r="A143" s="8">
        <f t="shared" si="17"/>
        <v>132</v>
      </c>
      <c r="B143" s="38">
        <f t="shared" si="18"/>
        <v>49095</v>
      </c>
      <c r="C143" s="8">
        <f t="shared" si="0"/>
        <v>2034</v>
      </c>
      <c r="D143" s="12">
        <f t="shared" si="19"/>
        <v>-38738.089770715356</v>
      </c>
      <c r="E143" s="12">
        <f t="shared" si="45"/>
        <v>415.16710452708014</v>
      </c>
      <c r="F143" s="12">
        <f t="shared" si="1"/>
        <v>-290.53567328036519</v>
      </c>
      <c r="G143" s="12">
        <f t="shared" si="2"/>
        <v>705.70277780744527</v>
      </c>
      <c r="H143" s="12">
        <f t="shared" si="3"/>
        <v>-39443.792548522804</v>
      </c>
      <c r="J143" s="8">
        <f t="shared" si="21"/>
        <v>132</v>
      </c>
      <c r="K143" s="38">
        <f t="shared" si="22"/>
        <v>48638</v>
      </c>
      <c r="L143" s="8">
        <f t="shared" si="4"/>
        <v>2033</v>
      </c>
      <c r="M143" s="12">
        <f t="shared" si="23"/>
        <v>-458.33333333333383</v>
      </c>
      <c r="N143" s="12">
        <f t="shared" si="46"/>
        <v>37.847222222222214</v>
      </c>
      <c r="O143" s="12">
        <f t="shared" si="5"/>
        <v>-3.8194444444444486</v>
      </c>
      <c r="P143" s="12">
        <f t="shared" si="6"/>
        <v>41.666666666666664</v>
      </c>
      <c r="Q143" s="12">
        <f t="shared" si="7"/>
        <v>-500.00000000000051</v>
      </c>
      <c r="S143" s="8">
        <f t="shared" si="25"/>
        <v>132</v>
      </c>
      <c r="T143" s="38">
        <f t="shared" si="26"/>
        <v>47634</v>
      </c>
      <c r="U143" s="8">
        <f t="shared" si="8"/>
        <v>2030</v>
      </c>
      <c r="V143" s="12">
        <f t="shared" si="27"/>
        <v>18721.218541575352</v>
      </c>
      <c r="W143" s="12">
        <f t="shared" si="47"/>
        <v>232.58968068566236</v>
      </c>
      <c r="X143" s="12">
        <f t="shared" si="9"/>
        <v>109.20710815918956</v>
      </c>
      <c r="Y143" s="12">
        <f t="shared" si="10"/>
        <v>123.3825725264728</v>
      </c>
      <c r="Z143" s="12">
        <f t="shared" si="11"/>
        <v>18597.83596904888</v>
      </c>
      <c r="AA143" s="12"/>
      <c r="AB143" s="8">
        <f t="shared" si="29"/>
        <v>132</v>
      </c>
      <c r="AC143" s="38">
        <f t="shared" si="30"/>
        <v>4018</v>
      </c>
      <c r="AD143" s="8">
        <f t="shared" si="12"/>
        <v>1910</v>
      </c>
      <c r="AE143" s="12">
        <f t="shared" si="31"/>
        <v>0</v>
      </c>
      <c r="AF143" s="12">
        <f t="shared" si="48"/>
        <v>0</v>
      </c>
      <c r="AG143" s="12">
        <f t="shared" si="33"/>
        <v>0</v>
      </c>
      <c r="AH143" s="12">
        <f t="shared" si="34"/>
        <v>0</v>
      </c>
      <c r="AI143" s="12">
        <f t="shared" si="35"/>
        <v>0</v>
      </c>
      <c r="AJ143" s="12"/>
      <c r="AK143" s="8">
        <f t="shared" si="36"/>
        <v>132</v>
      </c>
      <c r="AL143" s="38">
        <f t="shared" si="37"/>
        <v>4018</v>
      </c>
      <c r="AM143" s="8">
        <f t="shared" si="13"/>
        <v>1910</v>
      </c>
      <c r="AN143" s="12">
        <f t="shared" si="38"/>
        <v>0</v>
      </c>
      <c r="AO143" s="12">
        <f t="shared" si="49"/>
        <v>0</v>
      </c>
      <c r="AP143" s="12">
        <f t="shared" si="14"/>
        <v>0</v>
      </c>
      <c r="AQ143" s="12">
        <f t="shared" si="15"/>
        <v>0</v>
      </c>
      <c r="AR143" s="12">
        <f t="shared" si="16"/>
        <v>0</v>
      </c>
      <c r="AS143" s="12"/>
      <c r="AT143" s="12"/>
    </row>
    <row r="144" spans="1:46">
      <c r="A144" s="8">
        <f t="shared" si="17"/>
        <v>133</v>
      </c>
      <c r="B144" s="38">
        <f t="shared" si="18"/>
        <v>49125</v>
      </c>
      <c r="C144" s="8">
        <f t="shared" si="0"/>
        <v>2034</v>
      </c>
      <c r="D144" s="12">
        <f t="shared" si="19"/>
        <v>-39443.792548522804</v>
      </c>
      <c r="E144" s="12">
        <f t="shared" si="45"/>
        <v>415.16710452708014</v>
      </c>
      <c r="F144" s="12">
        <f t="shared" si="1"/>
        <v>-295.82844411392102</v>
      </c>
      <c r="G144" s="12">
        <f t="shared" si="2"/>
        <v>710.99554864100116</v>
      </c>
      <c r="H144" s="12">
        <f t="shared" si="3"/>
        <v>-40154.788097163808</v>
      </c>
      <c r="J144" s="8">
        <f t="shared" si="21"/>
        <v>133</v>
      </c>
      <c r="K144" s="38">
        <f t="shared" si="22"/>
        <v>48669</v>
      </c>
      <c r="L144" s="8">
        <f t="shared" si="4"/>
        <v>2033</v>
      </c>
      <c r="M144" s="12">
        <f t="shared" si="23"/>
        <v>-500.00000000000051</v>
      </c>
      <c r="N144" s="12">
        <f t="shared" si="46"/>
        <v>37.499999999999993</v>
      </c>
      <c r="O144" s="12">
        <f t="shared" si="5"/>
        <v>-4.1666666666666705</v>
      </c>
      <c r="P144" s="12">
        <f t="shared" si="6"/>
        <v>41.666666666666664</v>
      </c>
      <c r="Q144" s="12">
        <f t="shared" si="7"/>
        <v>-541.6666666666672</v>
      </c>
      <c r="S144" s="8">
        <f t="shared" si="25"/>
        <v>133</v>
      </c>
      <c r="T144" s="38">
        <f t="shared" si="26"/>
        <v>47664</v>
      </c>
      <c r="U144" s="8">
        <f t="shared" si="8"/>
        <v>2030</v>
      </c>
      <c r="V144" s="12">
        <f t="shared" si="27"/>
        <v>18597.83596904888</v>
      </c>
      <c r="W144" s="12">
        <f t="shared" si="47"/>
        <v>232.58968068566236</v>
      </c>
      <c r="X144" s="12">
        <f t="shared" si="9"/>
        <v>108.48737648611846</v>
      </c>
      <c r="Y144" s="12">
        <f t="shared" si="10"/>
        <v>124.10230419954389</v>
      </c>
      <c r="Z144" s="12">
        <f t="shared" si="11"/>
        <v>18473.733664849336</v>
      </c>
      <c r="AA144" s="12"/>
      <c r="AB144" s="8">
        <f t="shared" si="29"/>
        <v>133</v>
      </c>
      <c r="AC144" s="38">
        <f t="shared" si="30"/>
        <v>4049</v>
      </c>
      <c r="AD144" s="8">
        <f t="shared" si="12"/>
        <v>1911</v>
      </c>
      <c r="AE144" s="12">
        <f t="shared" si="31"/>
        <v>0</v>
      </c>
      <c r="AF144" s="12">
        <f t="shared" si="48"/>
        <v>0</v>
      </c>
      <c r="AG144" s="12">
        <f t="shared" si="33"/>
        <v>0</v>
      </c>
      <c r="AH144" s="12">
        <f t="shared" si="34"/>
        <v>0</v>
      </c>
      <c r="AI144" s="12">
        <f t="shared" si="35"/>
        <v>0</v>
      </c>
      <c r="AJ144" s="12"/>
      <c r="AK144" s="8">
        <f t="shared" si="36"/>
        <v>133</v>
      </c>
      <c r="AL144" s="38">
        <f t="shared" si="37"/>
        <v>4049</v>
      </c>
      <c r="AM144" s="8">
        <f t="shared" si="13"/>
        <v>1911</v>
      </c>
      <c r="AN144" s="12">
        <f t="shared" si="38"/>
        <v>0</v>
      </c>
      <c r="AO144" s="12">
        <f t="shared" si="49"/>
        <v>0</v>
      </c>
      <c r="AP144" s="12">
        <f t="shared" si="14"/>
        <v>0</v>
      </c>
      <c r="AQ144" s="12">
        <f t="shared" si="15"/>
        <v>0</v>
      </c>
      <c r="AR144" s="12">
        <f t="shared" si="16"/>
        <v>0</v>
      </c>
      <c r="AS144" s="12"/>
      <c r="AT144" s="12"/>
    </row>
    <row r="145" spans="1:46">
      <c r="A145" s="8">
        <f t="shared" si="17"/>
        <v>134</v>
      </c>
      <c r="B145" s="38">
        <f t="shared" si="18"/>
        <v>49156</v>
      </c>
      <c r="C145" s="8">
        <f t="shared" si="0"/>
        <v>2034</v>
      </c>
      <c r="D145" s="12">
        <f t="shared" si="19"/>
        <v>-40154.788097163808</v>
      </c>
      <c r="E145" s="12">
        <f t="shared" si="45"/>
        <v>415.16710452708014</v>
      </c>
      <c r="F145" s="12">
        <f t="shared" si="1"/>
        <v>-301.16091072872854</v>
      </c>
      <c r="G145" s="12">
        <f t="shared" si="2"/>
        <v>716.32801525580862</v>
      </c>
      <c r="H145" s="12">
        <f t="shared" si="3"/>
        <v>-40871.116112419615</v>
      </c>
      <c r="J145" s="8">
        <f t="shared" si="21"/>
        <v>134</v>
      </c>
      <c r="K145" s="38">
        <f t="shared" si="22"/>
        <v>48699</v>
      </c>
      <c r="L145" s="8">
        <f t="shared" si="4"/>
        <v>2033</v>
      </c>
      <c r="M145" s="12">
        <f t="shared" si="23"/>
        <v>-541.6666666666672</v>
      </c>
      <c r="N145" s="12">
        <f t="shared" si="46"/>
        <v>37.152777777777771</v>
      </c>
      <c r="O145" s="12">
        <f t="shared" si="5"/>
        <v>-4.5138888888888928</v>
      </c>
      <c r="P145" s="12">
        <f t="shared" si="6"/>
        <v>41.666666666666664</v>
      </c>
      <c r="Q145" s="12">
        <f t="shared" si="7"/>
        <v>-583.33333333333383</v>
      </c>
      <c r="S145" s="8">
        <f t="shared" si="25"/>
        <v>134</v>
      </c>
      <c r="T145" s="38">
        <f t="shared" si="26"/>
        <v>47695</v>
      </c>
      <c r="U145" s="8">
        <f t="shared" si="8"/>
        <v>2030</v>
      </c>
      <c r="V145" s="12">
        <f t="shared" si="27"/>
        <v>18473.733664849336</v>
      </c>
      <c r="W145" s="12">
        <f t="shared" si="47"/>
        <v>232.58968068566236</v>
      </c>
      <c r="X145" s="12">
        <f t="shared" si="9"/>
        <v>107.7634463782878</v>
      </c>
      <c r="Y145" s="12">
        <f t="shared" si="10"/>
        <v>124.82623430737456</v>
      </c>
      <c r="Z145" s="12">
        <f t="shared" si="11"/>
        <v>18348.907430541964</v>
      </c>
      <c r="AA145" s="12"/>
      <c r="AB145" s="8">
        <f t="shared" si="29"/>
        <v>134</v>
      </c>
      <c r="AC145" s="38">
        <f t="shared" si="30"/>
        <v>4077</v>
      </c>
      <c r="AD145" s="8">
        <f t="shared" si="12"/>
        <v>1911</v>
      </c>
      <c r="AE145" s="12">
        <f t="shared" si="31"/>
        <v>0</v>
      </c>
      <c r="AF145" s="12">
        <f t="shared" si="48"/>
        <v>0</v>
      </c>
      <c r="AG145" s="12">
        <f t="shared" si="33"/>
        <v>0</v>
      </c>
      <c r="AH145" s="12">
        <f t="shared" si="34"/>
        <v>0</v>
      </c>
      <c r="AI145" s="12">
        <f t="shared" si="35"/>
        <v>0</v>
      </c>
      <c r="AJ145" s="12"/>
      <c r="AK145" s="8">
        <f t="shared" si="36"/>
        <v>134</v>
      </c>
      <c r="AL145" s="38">
        <f t="shared" si="37"/>
        <v>4077</v>
      </c>
      <c r="AM145" s="8">
        <f t="shared" si="13"/>
        <v>1911</v>
      </c>
      <c r="AN145" s="12">
        <f t="shared" si="38"/>
        <v>0</v>
      </c>
      <c r="AO145" s="12">
        <f t="shared" si="49"/>
        <v>0</v>
      </c>
      <c r="AP145" s="12">
        <f t="shared" si="14"/>
        <v>0</v>
      </c>
      <c r="AQ145" s="12">
        <f t="shared" si="15"/>
        <v>0</v>
      </c>
      <c r="AR145" s="12">
        <f t="shared" si="16"/>
        <v>0</v>
      </c>
      <c r="AS145" s="12"/>
      <c r="AT145" s="12"/>
    </row>
    <row r="146" spans="1:46">
      <c r="A146" s="8">
        <f t="shared" si="17"/>
        <v>135</v>
      </c>
      <c r="B146" s="38">
        <f t="shared" si="18"/>
        <v>49187</v>
      </c>
      <c r="C146" s="8">
        <f t="shared" si="0"/>
        <v>2034</v>
      </c>
      <c r="D146" s="12">
        <f t="shared" si="19"/>
        <v>-40871.116112419615</v>
      </c>
      <c r="E146" s="12">
        <f t="shared" si="45"/>
        <v>415.16710452708014</v>
      </c>
      <c r="F146" s="12">
        <f t="shared" si="1"/>
        <v>-306.53337084314711</v>
      </c>
      <c r="G146" s="12">
        <f t="shared" si="2"/>
        <v>721.7004753702272</v>
      </c>
      <c r="H146" s="12">
        <f t="shared" si="3"/>
        <v>-41592.816587789843</v>
      </c>
      <c r="J146" s="8">
        <f t="shared" si="21"/>
        <v>135</v>
      </c>
      <c r="K146" s="38">
        <f t="shared" si="22"/>
        <v>48730</v>
      </c>
      <c r="L146" s="8">
        <f t="shared" si="4"/>
        <v>2033</v>
      </c>
      <c r="M146" s="12">
        <f t="shared" si="23"/>
        <v>-583.33333333333383</v>
      </c>
      <c r="N146" s="12">
        <f t="shared" si="46"/>
        <v>36.80555555555555</v>
      </c>
      <c r="O146" s="12">
        <f t="shared" si="5"/>
        <v>-4.8611111111111152</v>
      </c>
      <c r="P146" s="12">
        <f t="shared" si="6"/>
        <v>41.666666666666664</v>
      </c>
      <c r="Q146" s="12">
        <f t="shared" si="7"/>
        <v>-625.00000000000045</v>
      </c>
      <c r="S146" s="8">
        <f t="shared" si="25"/>
        <v>135</v>
      </c>
      <c r="T146" s="38">
        <f t="shared" si="26"/>
        <v>47726</v>
      </c>
      <c r="U146" s="8">
        <f t="shared" si="8"/>
        <v>2030</v>
      </c>
      <c r="V146" s="12">
        <f t="shared" si="27"/>
        <v>18348.907430541964</v>
      </c>
      <c r="W146" s="12">
        <f t="shared" si="47"/>
        <v>232.58968068566236</v>
      </c>
      <c r="X146" s="12">
        <f t="shared" si="9"/>
        <v>107.03529334482812</v>
      </c>
      <c r="Y146" s="12">
        <f t="shared" si="10"/>
        <v>125.55438734083424</v>
      </c>
      <c r="Z146" s="12">
        <f t="shared" si="11"/>
        <v>18223.353043201128</v>
      </c>
      <c r="AA146" s="12"/>
      <c r="AB146" s="8">
        <f t="shared" si="29"/>
        <v>135</v>
      </c>
      <c r="AC146" s="38">
        <f t="shared" si="30"/>
        <v>4108</v>
      </c>
      <c r="AD146" s="8">
        <f t="shared" si="12"/>
        <v>1911</v>
      </c>
      <c r="AE146" s="12">
        <f t="shared" si="31"/>
        <v>0</v>
      </c>
      <c r="AF146" s="12">
        <f t="shared" si="48"/>
        <v>0</v>
      </c>
      <c r="AG146" s="12">
        <f t="shared" si="33"/>
        <v>0</v>
      </c>
      <c r="AH146" s="12">
        <f t="shared" si="34"/>
        <v>0</v>
      </c>
      <c r="AI146" s="12">
        <f t="shared" si="35"/>
        <v>0</v>
      </c>
      <c r="AJ146" s="12"/>
      <c r="AK146" s="8">
        <f t="shared" si="36"/>
        <v>135</v>
      </c>
      <c r="AL146" s="38">
        <f t="shared" si="37"/>
        <v>4108</v>
      </c>
      <c r="AM146" s="8">
        <f t="shared" si="13"/>
        <v>1911</v>
      </c>
      <c r="AN146" s="12">
        <f t="shared" si="38"/>
        <v>0</v>
      </c>
      <c r="AO146" s="12">
        <f t="shared" si="49"/>
        <v>0</v>
      </c>
      <c r="AP146" s="12">
        <f t="shared" si="14"/>
        <v>0</v>
      </c>
      <c r="AQ146" s="12">
        <f t="shared" si="15"/>
        <v>0</v>
      </c>
      <c r="AR146" s="12">
        <f t="shared" si="16"/>
        <v>0</v>
      </c>
      <c r="AS146" s="12"/>
      <c r="AT146" s="12"/>
    </row>
    <row r="147" spans="1:46">
      <c r="A147" s="8">
        <f t="shared" si="17"/>
        <v>136</v>
      </c>
      <c r="B147" s="38">
        <f t="shared" si="18"/>
        <v>49217</v>
      </c>
      <c r="C147" s="8">
        <f t="shared" si="0"/>
        <v>2034</v>
      </c>
      <c r="D147" s="12">
        <f t="shared" si="19"/>
        <v>-41592.816587789843</v>
      </c>
      <c r="E147" s="12">
        <f t="shared" si="45"/>
        <v>415.16710452708014</v>
      </c>
      <c r="F147" s="12">
        <f t="shared" si="1"/>
        <v>-311.94612440842383</v>
      </c>
      <c r="G147" s="12">
        <f t="shared" si="2"/>
        <v>727.11322893550391</v>
      </c>
      <c r="H147" s="12">
        <f t="shared" si="3"/>
        <v>-42319.929816725344</v>
      </c>
      <c r="J147" s="8">
        <f t="shared" si="21"/>
        <v>136</v>
      </c>
      <c r="K147" s="38">
        <f t="shared" si="22"/>
        <v>48760</v>
      </c>
      <c r="L147" s="8">
        <f t="shared" si="4"/>
        <v>2033</v>
      </c>
      <c r="M147" s="12">
        <f t="shared" si="23"/>
        <v>-625.00000000000045</v>
      </c>
      <c r="N147" s="12">
        <f t="shared" si="46"/>
        <v>36.458333333333329</v>
      </c>
      <c r="O147" s="12">
        <f t="shared" si="5"/>
        <v>-5.2083333333333375</v>
      </c>
      <c r="P147" s="12">
        <f t="shared" si="6"/>
        <v>41.666666666666664</v>
      </c>
      <c r="Q147" s="12">
        <f t="shared" si="7"/>
        <v>-666.66666666666708</v>
      </c>
      <c r="S147" s="8">
        <f t="shared" si="25"/>
        <v>136</v>
      </c>
      <c r="T147" s="38">
        <f t="shared" si="26"/>
        <v>47756</v>
      </c>
      <c r="U147" s="8">
        <f t="shared" si="8"/>
        <v>2030</v>
      </c>
      <c r="V147" s="12">
        <f t="shared" si="27"/>
        <v>18223.353043201128</v>
      </c>
      <c r="W147" s="12">
        <f t="shared" si="47"/>
        <v>232.58968068566236</v>
      </c>
      <c r="X147" s="12">
        <f t="shared" si="9"/>
        <v>106.30289275200658</v>
      </c>
      <c r="Y147" s="12">
        <f t="shared" si="10"/>
        <v>126.28678793365577</v>
      </c>
      <c r="Z147" s="12">
        <f t="shared" si="11"/>
        <v>18097.066255267473</v>
      </c>
      <c r="AA147" s="12"/>
      <c r="AB147" s="8">
        <f t="shared" si="29"/>
        <v>136</v>
      </c>
      <c r="AC147" s="38">
        <f t="shared" si="30"/>
        <v>4138</v>
      </c>
      <c r="AD147" s="8">
        <f t="shared" si="12"/>
        <v>1911</v>
      </c>
      <c r="AE147" s="12">
        <f t="shared" si="31"/>
        <v>0</v>
      </c>
      <c r="AF147" s="12">
        <f t="shared" si="48"/>
        <v>0</v>
      </c>
      <c r="AG147" s="12">
        <f t="shared" si="33"/>
        <v>0</v>
      </c>
      <c r="AH147" s="12">
        <f t="shared" si="34"/>
        <v>0</v>
      </c>
      <c r="AI147" s="12">
        <f t="shared" si="35"/>
        <v>0</v>
      </c>
      <c r="AJ147" s="12"/>
      <c r="AK147" s="8">
        <f t="shared" si="36"/>
        <v>136</v>
      </c>
      <c r="AL147" s="38">
        <f t="shared" si="37"/>
        <v>4138</v>
      </c>
      <c r="AM147" s="8">
        <f t="shared" si="13"/>
        <v>1911</v>
      </c>
      <c r="AN147" s="12">
        <f t="shared" si="38"/>
        <v>0</v>
      </c>
      <c r="AO147" s="12">
        <f t="shared" si="49"/>
        <v>0</v>
      </c>
      <c r="AP147" s="12">
        <f t="shared" si="14"/>
        <v>0</v>
      </c>
      <c r="AQ147" s="12">
        <f t="shared" si="15"/>
        <v>0</v>
      </c>
      <c r="AR147" s="12">
        <f t="shared" si="16"/>
        <v>0</v>
      </c>
      <c r="AS147" s="12"/>
      <c r="AT147" s="12"/>
    </row>
    <row r="148" spans="1:46">
      <c r="A148" s="8">
        <f t="shared" si="17"/>
        <v>137</v>
      </c>
      <c r="B148" s="38">
        <f t="shared" si="18"/>
        <v>49248</v>
      </c>
      <c r="C148" s="8">
        <f t="shared" si="0"/>
        <v>2034</v>
      </c>
      <c r="D148" s="12">
        <f t="shared" si="19"/>
        <v>-42319.929816725344</v>
      </c>
      <c r="E148" s="12">
        <f t="shared" si="45"/>
        <v>415.16710452708014</v>
      </c>
      <c r="F148" s="12">
        <f t="shared" si="1"/>
        <v>-317.39947362544007</v>
      </c>
      <c r="G148" s="12">
        <f t="shared" si="2"/>
        <v>732.56657815252015</v>
      </c>
      <c r="H148" s="12">
        <f t="shared" si="3"/>
        <v>-43052.49639487786</v>
      </c>
      <c r="J148" s="8">
        <f t="shared" si="21"/>
        <v>137</v>
      </c>
      <c r="K148" s="38">
        <f t="shared" si="22"/>
        <v>48791</v>
      </c>
      <c r="L148" s="8">
        <f t="shared" si="4"/>
        <v>2033</v>
      </c>
      <c r="M148" s="12">
        <f t="shared" si="23"/>
        <v>-666.66666666666708</v>
      </c>
      <c r="N148" s="12">
        <f t="shared" si="46"/>
        <v>36.111111111111107</v>
      </c>
      <c r="O148" s="12">
        <f t="shared" si="5"/>
        <v>-5.5555555555555589</v>
      </c>
      <c r="P148" s="12">
        <f t="shared" si="6"/>
        <v>41.666666666666664</v>
      </c>
      <c r="Q148" s="12">
        <f t="shared" si="7"/>
        <v>-708.33333333333371</v>
      </c>
      <c r="S148" s="8">
        <f t="shared" si="25"/>
        <v>137</v>
      </c>
      <c r="T148" s="38">
        <f t="shared" si="26"/>
        <v>47787</v>
      </c>
      <c r="U148" s="8">
        <f t="shared" si="8"/>
        <v>2030</v>
      </c>
      <c r="V148" s="12">
        <f t="shared" si="27"/>
        <v>18097.066255267473</v>
      </c>
      <c r="W148" s="12">
        <f t="shared" si="47"/>
        <v>232.58968068566236</v>
      </c>
      <c r="X148" s="12">
        <f t="shared" si="9"/>
        <v>105.56621982239359</v>
      </c>
      <c r="Y148" s="12">
        <f t="shared" si="10"/>
        <v>127.02346086326877</v>
      </c>
      <c r="Z148" s="12">
        <f t="shared" si="11"/>
        <v>17970.042794404206</v>
      </c>
      <c r="AA148" s="12"/>
      <c r="AB148" s="8">
        <f t="shared" si="29"/>
        <v>137</v>
      </c>
      <c r="AC148" s="38">
        <f t="shared" si="30"/>
        <v>4169</v>
      </c>
      <c r="AD148" s="8">
        <f t="shared" si="12"/>
        <v>1911</v>
      </c>
      <c r="AE148" s="12">
        <f t="shared" si="31"/>
        <v>0</v>
      </c>
      <c r="AF148" s="12">
        <f t="shared" si="48"/>
        <v>0</v>
      </c>
      <c r="AG148" s="12">
        <f t="shared" si="33"/>
        <v>0</v>
      </c>
      <c r="AH148" s="12">
        <f t="shared" si="34"/>
        <v>0</v>
      </c>
      <c r="AI148" s="12">
        <f t="shared" si="35"/>
        <v>0</v>
      </c>
      <c r="AJ148" s="12"/>
      <c r="AK148" s="8">
        <f t="shared" si="36"/>
        <v>137</v>
      </c>
      <c r="AL148" s="38">
        <f t="shared" si="37"/>
        <v>4169</v>
      </c>
      <c r="AM148" s="8">
        <f t="shared" si="13"/>
        <v>1911</v>
      </c>
      <c r="AN148" s="12">
        <f t="shared" si="38"/>
        <v>0</v>
      </c>
      <c r="AO148" s="12">
        <f t="shared" si="49"/>
        <v>0</v>
      </c>
      <c r="AP148" s="12">
        <f t="shared" si="14"/>
        <v>0</v>
      </c>
      <c r="AQ148" s="12">
        <f t="shared" si="15"/>
        <v>0</v>
      </c>
      <c r="AR148" s="12">
        <f t="shared" si="16"/>
        <v>0</v>
      </c>
      <c r="AS148" s="12"/>
      <c r="AT148" s="12"/>
    </row>
    <row r="149" spans="1:46">
      <c r="A149" s="8">
        <f t="shared" si="17"/>
        <v>138</v>
      </c>
      <c r="B149" s="38">
        <f t="shared" si="18"/>
        <v>49278</v>
      </c>
      <c r="C149" s="8">
        <f t="shared" si="0"/>
        <v>2034</v>
      </c>
      <c r="D149" s="12">
        <f t="shared" si="19"/>
        <v>-43052.49639487786</v>
      </c>
      <c r="E149" s="12">
        <f t="shared" si="45"/>
        <v>415.16710452708014</v>
      </c>
      <c r="F149" s="12">
        <f t="shared" si="1"/>
        <v>-322.89372296158393</v>
      </c>
      <c r="G149" s="12">
        <f t="shared" si="2"/>
        <v>738.06082748866402</v>
      </c>
      <c r="H149" s="12">
        <f t="shared" si="3"/>
        <v>-43790.557222366522</v>
      </c>
      <c r="J149" s="8">
        <f t="shared" si="21"/>
        <v>138</v>
      </c>
      <c r="K149" s="38">
        <f t="shared" si="22"/>
        <v>48822</v>
      </c>
      <c r="L149" s="8">
        <f t="shared" si="4"/>
        <v>2033</v>
      </c>
      <c r="M149" s="12">
        <f t="shared" si="23"/>
        <v>-708.33333333333371</v>
      </c>
      <c r="N149" s="12">
        <f t="shared" si="46"/>
        <v>35.763888888888886</v>
      </c>
      <c r="O149" s="12">
        <f t="shared" si="5"/>
        <v>-5.9027777777777812</v>
      </c>
      <c r="P149" s="12">
        <f t="shared" si="6"/>
        <v>41.666666666666664</v>
      </c>
      <c r="Q149" s="12">
        <f t="shared" si="7"/>
        <v>-750.00000000000034</v>
      </c>
      <c r="S149" s="8">
        <f t="shared" si="25"/>
        <v>138</v>
      </c>
      <c r="T149" s="38">
        <f t="shared" si="26"/>
        <v>47817</v>
      </c>
      <c r="U149" s="8">
        <f t="shared" si="8"/>
        <v>2030</v>
      </c>
      <c r="V149" s="12">
        <f t="shared" si="27"/>
        <v>17970.042794404206</v>
      </c>
      <c r="W149" s="12">
        <f t="shared" si="47"/>
        <v>232.58968068566236</v>
      </c>
      <c r="X149" s="12">
        <f t="shared" si="9"/>
        <v>104.82524963402454</v>
      </c>
      <c r="Y149" s="12">
        <f t="shared" si="10"/>
        <v>127.76443105163781</v>
      </c>
      <c r="Z149" s="12">
        <f t="shared" si="11"/>
        <v>17842.278363352569</v>
      </c>
      <c r="AA149" s="12"/>
      <c r="AB149" s="8">
        <f t="shared" si="29"/>
        <v>138</v>
      </c>
      <c r="AC149" s="38">
        <f t="shared" si="30"/>
        <v>4199</v>
      </c>
      <c r="AD149" s="8">
        <f t="shared" si="12"/>
        <v>1911</v>
      </c>
      <c r="AE149" s="12">
        <f t="shared" si="31"/>
        <v>0</v>
      </c>
      <c r="AF149" s="12">
        <f t="shared" si="48"/>
        <v>0</v>
      </c>
      <c r="AG149" s="12">
        <f t="shared" si="33"/>
        <v>0</v>
      </c>
      <c r="AH149" s="12">
        <f t="shared" si="34"/>
        <v>0</v>
      </c>
      <c r="AI149" s="12">
        <f t="shared" si="35"/>
        <v>0</v>
      </c>
      <c r="AJ149" s="12"/>
      <c r="AK149" s="8">
        <f t="shared" si="36"/>
        <v>138</v>
      </c>
      <c r="AL149" s="38">
        <f t="shared" si="37"/>
        <v>4199</v>
      </c>
      <c r="AM149" s="8">
        <f t="shared" si="13"/>
        <v>1911</v>
      </c>
      <c r="AN149" s="12">
        <f t="shared" si="38"/>
        <v>0</v>
      </c>
      <c r="AO149" s="12">
        <f t="shared" si="49"/>
        <v>0</v>
      </c>
      <c r="AP149" s="12">
        <f t="shared" si="14"/>
        <v>0</v>
      </c>
      <c r="AQ149" s="12">
        <f t="shared" si="15"/>
        <v>0</v>
      </c>
      <c r="AR149" s="12">
        <f t="shared" si="16"/>
        <v>0</v>
      </c>
      <c r="AS149" s="12"/>
      <c r="AT149" s="12"/>
    </row>
    <row r="150" spans="1:46">
      <c r="A150" s="8">
        <f t="shared" si="17"/>
        <v>139</v>
      </c>
      <c r="B150" s="38">
        <f t="shared" si="18"/>
        <v>49309</v>
      </c>
      <c r="C150" s="8">
        <f t="shared" si="0"/>
        <v>2034</v>
      </c>
      <c r="D150" s="12">
        <f t="shared" si="19"/>
        <v>-43790.557222366522</v>
      </c>
      <c r="E150" s="12">
        <f t="shared" si="45"/>
        <v>415.16710452708014</v>
      </c>
      <c r="F150" s="12">
        <f t="shared" si="1"/>
        <v>-328.42917916774888</v>
      </c>
      <c r="G150" s="12">
        <f t="shared" si="2"/>
        <v>743.59628369482903</v>
      </c>
      <c r="H150" s="12">
        <f t="shared" si="3"/>
        <v>-44534.153506061353</v>
      </c>
      <c r="J150" s="8">
        <f t="shared" si="21"/>
        <v>139</v>
      </c>
      <c r="K150" s="38">
        <f t="shared" si="22"/>
        <v>48852</v>
      </c>
      <c r="L150" s="8">
        <f t="shared" si="4"/>
        <v>2033</v>
      </c>
      <c r="M150" s="12">
        <f t="shared" si="23"/>
        <v>-750.00000000000034</v>
      </c>
      <c r="N150" s="12">
        <f t="shared" si="46"/>
        <v>35.416666666666664</v>
      </c>
      <c r="O150" s="12">
        <f t="shared" si="5"/>
        <v>-6.2500000000000027</v>
      </c>
      <c r="P150" s="12">
        <f t="shared" si="6"/>
        <v>41.666666666666664</v>
      </c>
      <c r="Q150" s="12">
        <f t="shared" si="7"/>
        <v>-791.66666666666697</v>
      </c>
      <c r="S150" s="8">
        <f t="shared" si="25"/>
        <v>139</v>
      </c>
      <c r="T150" s="38">
        <f t="shared" si="26"/>
        <v>47848</v>
      </c>
      <c r="U150" s="8">
        <f t="shared" si="8"/>
        <v>2030</v>
      </c>
      <c r="V150" s="12">
        <f t="shared" si="27"/>
        <v>17842.278363352569</v>
      </c>
      <c r="W150" s="12">
        <f t="shared" si="47"/>
        <v>232.58968068566236</v>
      </c>
      <c r="X150" s="12">
        <f t="shared" si="9"/>
        <v>104.07995711955665</v>
      </c>
      <c r="Y150" s="12">
        <f t="shared" si="10"/>
        <v>128.50972356610572</v>
      </c>
      <c r="Z150" s="12">
        <f t="shared" si="11"/>
        <v>17713.768639786464</v>
      </c>
      <c r="AA150" s="12"/>
      <c r="AB150" s="8">
        <f t="shared" si="29"/>
        <v>139</v>
      </c>
      <c r="AC150" s="38">
        <f t="shared" si="30"/>
        <v>4230</v>
      </c>
      <c r="AD150" s="8">
        <f t="shared" si="12"/>
        <v>1911</v>
      </c>
      <c r="AE150" s="12">
        <f t="shared" si="31"/>
        <v>0</v>
      </c>
      <c r="AF150" s="12">
        <f t="shared" si="48"/>
        <v>0</v>
      </c>
      <c r="AG150" s="12">
        <f t="shared" si="33"/>
        <v>0</v>
      </c>
      <c r="AH150" s="12">
        <f t="shared" si="34"/>
        <v>0</v>
      </c>
      <c r="AI150" s="12">
        <f t="shared" si="35"/>
        <v>0</v>
      </c>
      <c r="AJ150" s="12"/>
      <c r="AK150" s="8">
        <f t="shared" si="36"/>
        <v>139</v>
      </c>
      <c r="AL150" s="38">
        <f t="shared" si="37"/>
        <v>4230</v>
      </c>
      <c r="AM150" s="8">
        <f t="shared" si="13"/>
        <v>1911</v>
      </c>
      <c r="AN150" s="12">
        <f t="shared" si="38"/>
        <v>0</v>
      </c>
      <c r="AO150" s="12">
        <f t="shared" si="49"/>
        <v>0</v>
      </c>
      <c r="AP150" s="12">
        <f t="shared" si="14"/>
        <v>0</v>
      </c>
      <c r="AQ150" s="12">
        <f t="shared" si="15"/>
        <v>0</v>
      </c>
      <c r="AR150" s="12">
        <f t="shared" si="16"/>
        <v>0</v>
      </c>
      <c r="AS150" s="12"/>
      <c r="AT150" s="12"/>
    </row>
    <row r="151" spans="1:46">
      <c r="A151" s="8">
        <f t="shared" si="17"/>
        <v>140</v>
      </c>
      <c r="B151" s="38">
        <f t="shared" si="18"/>
        <v>49340</v>
      </c>
      <c r="C151" s="8">
        <f t="shared" si="0"/>
        <v>2035</v>
      </c>
      <c r="D151" s="12">
        <f t="shared" si="19"/>
        <v>-44534.153506061353</v>
      </c>
      <c r="E151" s="12">
        <f t="shared" si="45"/>
        <v>415.16710452708014</v>
      </c>
      <c r="F151" s="12">
        <f t="shared" si="1"/>
        <v>-334.00615129546014</v>
      </c>
      <c r="G151" s="12">
        <f t="shared" si="2"/>
        <v>749.17325582254034</v>
      </c>
      <c r="H151" s="12">
        <f t="shared" si="3"/>
        <v>-45283.326761883895</v>
      </c>
      <c r="J151" s="8">
        <f t="shared" si="21"/>
        <v>140</v>
      </c>
      <c r="K151" s="38">
        <f t="shared" si="22"/>
        <v>48883</v>
      </c>
      <c r="L151" s="8">
        <f t="shared" si="4"/>
        <v>2033</v>
      </c>
      <c r="M151" s="12">
        <f t="shared" si="23"/>
        <v>-791.66666666666697</v>
      </c>
      <c r="N151" s="12">
        <f t="shared" si="46"/>
        <v>35.069444444444443</v>
      </c>
      <c r="O151" s="12">
        <f t="shared" si="5"/>
        <v>-6.597222222222225</v>
      </c>
      <c r="P151" s="12">
        <f t="shared" si="6"/>
        <v>41.666666666666664</v>
      </c>
      <c r="Q151" s="12">
        <f t="shared" si="7"/>
        <v>-833.3333333333336</v>
      </c>
      <c r="S151" s="8">
        <f t="shared" si="25"/>
        <v>140</v>
      </c>
      <c r="T151" s="38">
        <f t="shared" si="26"/>
        <v>47879</v>
      </c>
      <c r="U151" s="8">
        <f t="shared" si="8"/>
        <v>2031</v>
      </c>
      <c r="V151" s="12">
        <f t="shared" si="27"/>
        <v>17713.768639786464</v>
      </c>
      <c r="W151" s="12">
        <f t="shared" si="47"/>
        <v>232.58968068566236</v>
      </c>
      <c r="X151" s="12">
        <f t="shared" si="9"/>
        <v>103.33031706542104</v>
      </c>
      <c r="Y151" s="12">
        <f t="shared" si="10"/>
        <v>129.25936362024132</v>
      </c>
      <c r="Z151" s="12">
        <f t="shared" si="11"/>
        <v>17584.509276166224</v>
      </c>
      <c r="AA151" s="12"/>
      <c r="AB151" s="8">
        <f t="shared" si="29"/>
        <v>140</v>
      </c>
      <c r="AC151" s="38">
        <f t="shared" si="30"/>
        <v>4261</v>
      </c>
      <c r="AD151" s="8">
        <f t="shared" si="12"/>
        <v>1911</v>
      </c>
      <c r="AE151" s="12">
        <f t="shared" si="31"/>
        <v>0</v>
      </c>
      <c r="AF151" s="12">
        <f t="shared" si="48"/>
        <v>0</v>
      </c>
      <c r="AG151" s="12">
        <f t="shared" si="33"/>
        <v>0</v>
      </c>
      <c r="AH151" s="12">
        <f t="shared" si="34"/>
        <v>0</v>
      </c>
      <c r="AI151" s="12">
        <f t="shared" si="35"/>
        <v>0</v>
      </c>
      <c r="AJ151" s="12"/>
      <c r="AK151" s="8">
        <f t="shared" si="36"/>
        <v>140</v>
      </c>
      <c r="AL151" s="38">
        <f t="shared" si="37"/>
        <v>4261</v>
      </c>
      <c r="AM151" s="8">
        <f t="shared" si="13"/>
        <v>1911</v>
      </c>
      <c r="AN151" s="12">
        <f t="shared" si="38"/>
        <v>0</v>
      </c>
      <c r="AO151" s="12">
        <f t="shared" si="49"/>
        <v>0</v>
      </c>
      <c r="AP151" s="12">
        <f t="shared" si="14"/>
        <v>0</v>
      </c>
      <c r="AQ151" s="12">
        <f t="shared" si="15"/>
        <v>0</v>
      </c>
      <c r="AR151" s="12">
        <f t="shared" si="16"/>
        <v>0</v>
      </c>
      <c r="AS151" s="12"/>
      <c r="AT151" s="12"/>
    </row>
    <row r="152" spans="1:46">
      <c r="A152" s="8">
        <f t="shared" si="17"/>
        <v>141</v>
      </c>
      <c r="B152" s="38">
        <f t="shared" si="18"/>
        <v>49368</v>
      </c>
      <c r="C152" s="8">
        <f t="shared" si="0"/>
        <v>2035</v>
      </c>
      <c r="D152" s="12">
        <f t="shared" si="19"/>
        <v>-45283.326761883895</v>
      </c>
      <c r="E152" s="12">
        <f t="shared" si="45"/>
        <v>415.16710452708014</v>
      </c>
      <c r="F152" s="12">
        <f t="shared" si="1"/>
        <v>-339.62495071412917</v>
      </c>
      <c r="G152" s="12">
        <f t="shared" si="2"/>
        <v>754.79205524120925</v>
      </c>
      <c r="H152" s="12">
        <f t="shared" si="3"/>
        <v>-46038.118817125105</v>
      </c>
      <c r="J152" s="8">
        <f t="shared" si="21"/>
        <v>141</v>
      </c>
      <c r="K152" s="38">
        <f t="shared" si="22"/>
        <v>48913</v>
      </c>
      <c r="L152" s="8">
        <f t="shared" si="4"/>
        <v>2033</v>
      </c>
      <c r="M152" s="12">
        <f t="shared" si="23"/>
        <v>-833.3333333333336</v>
      </c>
      <c r="N152" s="12">
        <f t="shared" si="46"/>
        <v>34.722222222222214</v>
      </c>
      <c r="O152" s="12">
        <f t="shared" si="5"/>
        <v>-6.9444444444444464</v>
      </c>
      <c r="P152" s="12">
        <f t="shared" si="6"/>
        <v>41.666666666666664</v>
      </c>
      <c r="Q152" s="12">
        <f t="shared" si="7"/>
        <v>-875.00000000000023</v>
      </c>
      <c r="S152" s="8">
        <f t="shared" si="25"/>
        <v>141</v>
      </c>
      <c r="T152" s="38">
        <f t="shared" si="26"/>
        <v>47907</v>
      </c>
      <c r="U152" s="8">
        <f t="shared" si="8"/>
        <v>2031</v>
      </c>
      <c r="V152" s="12">
        <f t="shared" si="27"/>
        <v>17584.509276166224</v>
      </c>
      <c r="W152" s="12">
        <f t="shared" si="47"/>
        <v>232.58968068566236</v>
      </c>
      <c r="X152" s="12">
        <f t="shared" si="9"/>
        <v>102.57630411096964</v>
      </c>
      <c r="Y152" s="12">
        <f t="shared" si="10"/>
        <v>130.0133765746927</v>
      </c>
      <c r="Z152" s="12">
        <f t="shared" si="11"/>
        <v>17454.495899591529</v>
      </c>
      <c r="AA152" s="12"/>
      <c r="AB152" s="8">
        <f t="shared" si="29"/>
        <v>141</v>
      </c>
      <c r="AC152" s="38">
        <f t="shared" si="30"/>
        <v>4291</v>
      </c>
      <c r="AD152" s="8">
        <f t="shared" si="12"/>
        <v>1911</v>
      </c>
      <c r="AE152" s="12">
        <f t="shared" si="31"/>
        <v>0</v>
      </c>
      <c r="AF152" s="12">
        <f t="shared" si="48"/>
        <v>0</v>
      </c>
      <c r="AG152" s="12">
        <f t="shared" si="33"/>
        <v>0</v>
      </c>
      <c r="AH152" s="12">
        <f t="shared" si="34"/>
        <v>0</v>
      </c>
      <c r="AI152" s="12">
        <f t="shared" si="35"/>
        <v>0</v>
      </c>
      <c r="AJ152" s="12"/>
      <c r="AK152" s="8">
        <f t="shared" si="36"/>
        <v>141</v>
      </c>
      <c r="AL152" s="38">
        <f t="shared" si="37"/>
        <v>4291</v>
      </c>
      <c r="AM152" s="8">
        <f t="shared" si="13"/>
        <v>1911</v>
      </c>
      <c r="AN152" s="12">
        <f t="shared" si="38"/>
        <v>0</v>
      </c>
      <c r="AO152" s="12">
        <f t="shared" si="49"/>
        <v>0</v>
      </c>
      <c r="AP152" s="12">
        <f t="shared" si="14"/>
        <v>0</v>
      </c>
      <c r="AQ152" s="12">
        <f t="shared" si="15"/>
        <v>0</v>
      </c>
      <c r="AR152" s="12">
        <f t="shared" si="16"/>
        <v>0</v>
      </c>
      <c r="AS152" s="12"/>
      <c r="AT152" s="12"/>
    </row>
    <row r="153" spans="1:46">
      <c r="A153" s="8">
        <f t="shared" si="17"/>
        <v>142</v>
      </c>
      <c r="B153" s="38">
        <f t="shared" si="18"/>
        <v>49399</v>
      </c>
      <c r="C153" s="8">
        <f t="shared" si="0"/>
        <v>2035</v>
      </c>
      <c r="D153" s="12">
        <f t="shared" si="19"/>
        <v>-46038.118817125105</v>
      </c>
      <c r="E153" s="12">
        <f t="shared" si="45"/>
        <v>415.16710452708014</v>
      </c>
      <c r="F153" s="12">
        <f t="shared" si="1"/>
        <v>-345.28589112843827</v>
      </c>
      <c r="G153" s="12">
        <f t="shared" si="2"/>
        <v>760.45299565551841</v>
      </c>
      <c r="H153" s="12">
        <f t="shared" si="3"/>
        <v>-46798.571812780625</v>
      </c>
      <c r="J153" s="8">
        <f t="shared" si="21"/>
        <v>142</v>
      </c>
      <c r="K153" s="38">
        <f t="shared" si="22"/>
        <v>48944</v>
      </c>
      <c r="L153" s="8">
        <f t="shared" si="4"/>
        <v>2033</v>
      </c>
      <c r="M153" s="12">
        <f t="shared" si="23"/>
        <v>-875.00000000000023</v>
      </c>
      <c r="N153" s="12">
        <f t="shared" si="46"/>
        <v>34.374999999999993</v>
      </c>
      <c r="O153" s="12">
        <f t="shared" si="5"/>
        <v>-7.2916666666666687</v>
      </c>
      <c r="P153" s="12">
        <f t="shared" si="6"/>
        <v>41.666666666666664</v>
      </c>
      <c r="Q153" s="12">
        <f t="shared" si="7"/>
        <v>-916.66666666666686</v>
      </c>
      <c r="S153" s="8">
        <f t="shared" si="25"/>
        <v>142</v>
      </c>
      <c r="T153" s="38">
        <f t="shared" si="26"/>
        <v>47938</v>
      </c>
      <c r="U153" s="8">
        <f t="shared" si="8"/>
        <v>2031</v>
      </c>
      <c r="V153" s="12">
        <f t="shared" si="27"/>
        <v>17454.495899591529</v>
      </c>
      <c r="W153" s="12">
        <f t="shared" si="47"/>
        <v>232.58968068566236</v>
      </c>
      <c r="X153" s="12">
        <f t="shared" si="9"/>
        <v>101.81789274761726</v>
      </c>
      <c r="Y153" s="12">
        <f t="shared" si="10"/>
        <v>130.77178793804509</v>
      </c>
      <c r="Z153" s="12">
        <f t="shared" si="11"/>
        <v>17323.724111653486</v>
      </c>
      <c r="AA153" s="12"/>
      <c r="AB153" s="8">
        <f t="shared" si="29"/>
        <v>142</v>
      </c>
      <c r="AC153" s="38">
        <f t="shared" si="30"/>
        <v>4322</v>
      </c>
      <c r="AD153" s="8">
        <f t="shared" si="12"/>
        <v>1911</v>
      </c>
      <c r="AE153" s="12">
        <f t="shared" si="31"/>
        <v>0</v>
      </c>
      <c r="AF153" s="12">
        <f t="shared" si="48"/>
        <v>0</v>
      </c>
      <c r="AG153" s="12">
        <f t="shared" si="33"/>
        <v>0</v>
      </c>
      <c r="AH153" s="12">
        <f t="shared" si="34"/>
        <v>0</v>
      </c>
      <c r="AI153" s="12">
        <f t="shared" si="35"/>
        <v>0</v>
      </c>
      <c r="AJ153" s="12"/>
      <c r="AK153" s="8">
        <f t="shared" si="36"/>
        <v>142</v>
      </c>
      <c r="AL153" s="38">
        <f t="shared" si="37"/>
        <v>4322</v>
      </c>
      <c r="AM153" s="8">
        <f t="shared" si="13"/>
        <v>1911</v>
      </c>
      <c r="AN153" s="12">
        <f t="shared" si="38"/>
        <v>0</v>
      </c>
      <c r="AO153" s="12">
        <f t="shared" si="49"/>
        <v>0</v>
      </c>
      <c r="AP153" s="12">
        <f t="shared" si="14"/>
        <v>0</v>
      </c>
      <c r="AQ153" s="12">
        <f t="shared" si="15"/>
        <v>0</v>
      </c>
      <c r="AR153" s="12">
        <f t="shared" si="16"/>
        <v>0</v>
      </c>
      <c r="AS153" s="12"/>
      <c r="AT153" s="12"/>
    </row>
    <row r="154" spans="1:46">
      <c r="A154" s="8">
        <f t="shared" si="17"/>
        <v>143</v>
      </c>
      <c r="B154" s="38">
        <f t="shared" si="18"/>
        <v>49429</v>
      </c>
      <c r="C154" s="8">
        <f t="shared" si="0"/>
        <v>2035</v>
      </c>
      <c r="D154" s="12">
        <f t="shared" si="19"/>
        <v>-46798.571812780625</v>
      </c>
      <c r="E154" s="12">
        <f t="shared" si="45"/>
        <v>415.16710452708014</v>
      </c>
      <c r="F154" s="12">
        <f t="shared" si="1"/>
        <v>-350.98928859585465</v>
      </c>
      <c r="G154" s="12">
        <f t="shared" si="2"/>
        <v>766.15639312293479</v>
      </c>
      <c r="H154" s="12">
        <f t="shared" si="3"/>
        <v>-47564.728205903557</v>
      </c>
      <c r="J154" s="8">
        <f t="shared" si="21"/>
        <v>143</v>
      </c>
      <c r="K154" s="38">
        <f t="shared" si="22"/>
        <v>48975</v>
      </c>
      <c r="L154" s="8">
        <f t="shared" si="4"/>
        <v>2034</v>
      </c>
      <c r="M154" s="12">
        <f t="shared" si="23"/>
        <v>-916.66666666666686</v>
      </c>
      <c r="N154" s="12">
        <f t="shared" si="46"/>
        <v>34.027777777777771</v>
      </c>
      <c r="O154" s="12">
        <f t="shared" si="5"/>
        <v>-7.6388888888888902</v>
      </c>
      <c r="P154" s="12">
        <f t="shared" si="6"/>
        <v>41.666666666666664</v>
      </c>
      <c r="Q154" s="12">
        <f t="shared" si="7"/>
        <v>-958.33333333333348</v>
      </c>
      <c r="S154" s="8">
        <f t="shared" si="25"/>
        <v>143</v>
      </c>
      <c r="T154" s="38">
        <f t="shared" si="26"/>
        <v>47968</v>
      </c>
      <c r="U154" s="8">
        <f t="shared" si="8"/>
        <v>2031</v>
      </c>
      <c r="V154" s="12">
        <f t="shared" si="27"/>
        <v>17323.724111653486</v>
      </c>
      <c r="W154" s="12">
        <f t="shared" si="47"/>
        <v>232.58968068566236</v>
      </c>
      <c r="X154" s="12">
        <f t="shared" si="9"/>
        <v>101.05505731797868</v>
      </c>
      <c r="Y154" s="12">
        <f t="shared" si="10"/>
        <v>131.53462336768368</v>
      </c>
      <c r="Z154" s="12">
        <f t="shared" si="11"/>
        <v>17192.189488285803</v>
      </c>
      <c r="AA154" s="12"/>
      <c r="AB154" s="8">
        <f t="shared" si="29"/>
        <v>143</v>
      </c>
      <c r="AC154" s="38">
        <f t="shared" si="30"/>
        <v>4352</v>
      </c>
      <c r="AD154" s="8">
        <f t="shared" si="12"/>
        <v>1911</v>
      </c>
      <c r="AE154" s="12">
        <f t="shared" si="31"/>
        <v>0</v>
      </c>
      <c r="AF154" s="12">
        <f t="shared" si="48"/>
        <v>0</v>
      </c>
      <c r="AG154" s="12">
        <f t="shared" si="33"/>
        <v>0</v>
      </c>
      <c r="AH154" s="12">
        <f t="shared" si="34"/>
        <v>0</v>
      </c>
      <c r="AI154" s="12">
        <f t="shared" si="35"/>
        <v>0</v>
      </c>
      <c r="AJ154" s="12"/>
      <c r="AK154" s="8">
        <f t="shared" si="36"/>
        <v>143</v>
      </c>
      <c r="AL154" s="38">
        <f t="shared" si="37"/>
        <v>4352</v>
      </c>
      <c r="AM154" s="8">
        <f t="shared" si="13"/>
        <v>1911</v>
      </c>
      <c r="AN154" s="12">
        <f t="shared" si="38"/>
        <v>0</v>
      </c>
      <c r="AO154" s="12">
        <f t="shared" si="49"/>
        <v>0</v>
      </c>
      <c r="AP154" s="12">
        <f t="shared" si="14"/>
        <v>0</v>
      </c>
      <c r="AQ154" s="12">
        <f t="shared" si="15"/>
        <v>0</v>
      </c>
      <c r="AR154" s="12">
        <f t="shared" si="16"/>
        <v>0</v>
      </c>
      <c r="AS154" s="12"/>
      <c r="AT154" s="12"/>
    </row>
    <row r="155" spans="1:46">
      <c r="A155" s="8">
        <f t="shared" si="17"/>
        <v>144</v>
      </c>
      <c r="B155" s="38">
        <f t="shared" si="18"/>
        <v>49460</v>
      </c>
      <c r="C155" s="8">
        <f t="shared" si="0"/>
        <v>2035</v>
      </c>
      <c r="D155" s="12">
        <f t="shared" si="19"/>
        <v>-47564.728205903557</v>
      </c>
      <c r="E155" s="12">
        <f t="shared" si="45"/>
        <v>415.16710452708014</v>
      </c>
      <c r="F155" s="12">
        <f t="shared" si="1"/>
        <v>-356.73546154427669</v>
      </c>
      <c r="G155" s="12">
        <f t="shared" si="2"/>
        <v>771.90256607135689</v>
      </c>
      <c r="H155" s="12">
        <f t="shared" si="3"/>
        <v>-48336.630771974917</v>
      </c>
      <c r="J155" s="8">
        <f t="shared" si="21"/>
        <v>144</v>
      </c>
      <c r="K155" s="38">
        <f t="shared" si="22"/>
        <v>49003</v>
      </c>
      <c r="L155" s="8">
        <f t="shared" si="4"/>
        <v>2034</v>
      </c>
      <c r="M155" s="12">
        <f t="shared" si="23"/>
        <v>-958.33333333333348</v>
      </c>
      <c r="N155" s="12">
        <f t="shared" si="46"/>
        <v>33.68055555555555</v>
      </c>
      <c r="O155" s="12">
        <f t="shared" si="5"/>
        <v>-7.9861111111111125</v>
      </c>
      <c r="P155" s="12">
        <f t="shared" si="6"/>
        <v>41.666666666666664</v>
      </c>
      <c r="Q155" s="12">
        <f t="shared" si="7"/>
        <v>-1000.0000000000001</v>
      </c>
      <c r="S155" s="8">
        <f t="shared" si="25"/>
        <v>144</v>
      </c>
      <c r="T155" s="38">
        <f t="shared" si="26"/>
        <v>47999</v>
      </c>
      <c r="U155" s="8">
        <f t="shared" si="8"/>
        <v>2031</v>
      </c>
      <c r="V155" s="12">
        <f t="shared" si="27"/>
        <v>17192.189488285803</v>
      </c>
      <c r="W155" s="12">
        <f t="shared" si="47"/>
        <v>232.58968068566236</v>
      </c>
      <c r="X155" s="12">
        <f t="shared" si="9"/>
        <v>100.28777201500053</v>
      </c>
      <c r="Y155" s="12">
        <f t="shared" si="10"/>
        <v>132.30190867066182</v>
      </c>
      <c r="Z155" s="12">
        <f t="shared" si="11"/>
        <v>17059.887579615141</v>
      </c>
      <c r="AA155" s="12"/>
      <c r="AB155" s="8">
        <f t="shared" si="29"/>
        <v>144</v>
      </c>
      <c r="AC155" s="38">
        <f t="shared" si="30"/>
        <v>4383</v>
      </c>
      <c r="AD155" s="8">
        <f t="shared" si="12"/>
        <v>1911</v>
      </c>
      <c r="AE155" s="12">
        <f t="shared" si="31"/>
        <v>0</v>
      </c>
      <c r="AF155" s="12">
        <f t="shared" si="48"/>
        <v>0</v>
      </c>
      <c r="AG155" s="12">
        <f t="shared" si="33"/>
        <v>0</v>
      </c>
      <c r="AH155" s="12">
        <f t="shared" si="34"/>
        <v>0</v>
      </c>
      <c r="AI155" s="12">
        <f t="shared" si="35"/>
        <v>0</v>
      </c>
      <c r="AJ155" s="12"/>
      <c r="AK155" s="8">
        <f t="shared" si="36"/>
        <v>144</v>
      </c>
      <c r="AL155" s="38">
        <f t="shared" si="37"/>
        <v>4383</v>
      </c>
      <c r="AM155" s="8">
        <f t="shared" si="13"/>
        <v>1911</v>
      </c>
      <c r="AN155" s="12">
        <f t="shared" si="38"/>
        <v>0</v>
      </c>
      <c r="AO155" s="12">
        <f t="shared" si="49"/>
        <v>0</v>
      </c>
      <c r="AP155" s="12">
        <f t="shared" si="14"/>
        <v>0</v>
      </c>
      <c r="AQ155" s="12">
        <f t="shared" si="15"/>
        <v>0</v>
      </c>
      <c r="AR155" s="12">
        <f t="shared" si="16"/>
        <v>0</v>
      </c>
      <c r="AS155" s="12"/>
      <c r="AT155" s="12"/>
    </row>
    <row r="156" spans="1:46">
      <c r="A156" s="8">
        <f t="shared" si="17"/>
        <v>145</v>
      </c>
      <c r="B156" s="38">
        <f t="shared" si="18"/>
        <v>49490</v>
      </c>
      <c r="C156" s="8">
        <f t="shared" si="0"/>
        <v>2035</v>
      </c>
      <c r="D156" s="12">
        <f t="shared" si="19"/>
        <v>-48336.630771974917</v>
      </c>
      <c r="E156" s="12">
        <f t="shared" si="45"/>
        <v>415.16710452708014</v>
      </c>
      <c r="F156" s="12">
        <f t="shared" si="1"/>
        <v>-362.52473078981188</v>
      </c>
      <c r="G156" s="12">
        <f t="shared" si="2"/>
        <v>777.69183531689202</v>
      </c>
      <c r="H156" s="12">
        <f t="shared" si="3"/>
        <v>-49114.322607291811</v>
      </c>
      <c r="J156" s="8">
        <f t="shared" si="21"/>
        <v>145</v>
      </c>
      <c r="K156" s="38">
        <f t="shared" si="22"/>
        <v>49034</v>
      </c>
      <c r="L156" s="8">
        <f t="shared" si="4"/>
        <v>2034</v>
      </c>
      <c r="M156" s="12">
        <f t="shared" si="23"/>
        <v>-1000.0000000000001</v>
      </c>
      <c r="N156" s="12">
        <f t="shared" si="46"/>
        <v>33.333333333333329</v>
      </c>
      <c r="O156" s="12">
        <f t="shared" si="5"/>
        <v>-8.3333333333333339</v>
      </c>
      <c r="P156" s="12">
        <f t="shared" si="6"/>
        <v>41.666666666666664</v>
      </c>
      <c r="Q156" s="12">
        <f t="shared" si="7"/>
        <v>-1041.6666666666667</v>
      </c>
      <c r="S156" s="8">
        <f t="shared" si="25"/>
        <v>145</v>
      </c>
      <c r="T156" s="38">
        <f t="shared" si="26"/>
        <v>48029</v>
      </c>
      <c r="U156" s="8">
        <f t="shared" si="8"/>
        <v>2031</v>
      </c>
      <c r="V156" s="12">
        <f t="shared" si="27"/>
        <v>17059.887579615141</v>
      </c>
      <c r="W156" s="12">
        <f t="shared" si="47"/>
        <v>232.58968068566236</v>
      </c>
      <c r="X156" s="12">
        <f t="shared" si="9"/>
        <v>99.51601088108832</v>
      </c>
      <c r="Y156" s="12">
        <f t="shared" si="10"/>
        <v>133.07366980457402</v>
      </c>
      <c r="Z156" s="12">
        <f t="shared" si="11"/>
        <v>16926.813909810568</v>
      </c>
      <c r="AA156" s="12"/>
      <c r="AB156" s="8">
        <f t="shared" si="29"/>
        <v>145</v>
      </c>
      <c r="AC156" s="38">
        <f t="shared" si="30"/>
        <v>4414</v>
      </c>
      <c r="AD156" s="8">
        <f t="shared" si="12"/>
        <v>1912</v>
      </c>
      <c r="AE156" s="12">
        <f t="shared" si="31"/>
        <v>0</v>
      </c>
      <c r="AF156" s="12">
        <f t="shared" si="48"/>
        <v>0</v>
      </c>
      <c r="AG156" s="12">
        <f t="shared" si="33"/>
        <v>0</v>
      </c>
      <c r="AH156" s="12">
        <f t="shared" si="34"/>
        <v>0</v>
      </c>
      <c r="AI156" s="12">
        <f t="shared" si="35"/>
        <v>0</v>
      </c>
      <c r="AJ156" s="12"/>
      <c r="AK156" s="8">
        <f t="shared" si="36"/>
        <v>145</v>
      </c>
      <c r="AL156" s="38">
        <f t="shared" si="37"/>
        <v>4414</v>
      </c>
      <c r="AM156" s="8">
        <f t="shared" si="13"/>
        <v>1912</v>
      </c>
      <c r="AN156" s="12">
        <f t="shared" si="38"/>
        <v>0</v>
      </c>
      <c r="AO156" s="12">
        <f t="shared" si="49"/>
        <v>0</v>
      </c>
      <c r="AP156" s="12">
        <f t="shared" si="14"/>
        <v>0</v>
      </c>
      <c r="AQ156" s="12">
        <f t="shared" si="15"/>
        <v>0</v>
      </c>
      <c r="AR156" s="12">
        <f t="shared" si="16"/>
        <v>0</v>
      </c>
      <c r="AS156" s="12"/>
      <c r="AT156" s="12"/>
    </row>
    <row r="157" spans="1:46">
      <c r="A157" s="8">
        <f t="shared" si="17"/>
        <v>146</v>
      </c>
      <c r="B157" s="38">
        <f t="shared" si="18"/>
        <v>49521</v>
      </c>
      <c r="C157" s="8">
        <f t="shared" si="0"/>
        <v>2035</v>
      </c>
      <c r="D157" s="12">
        <f t="shared" si="19"/>
        <v>-49114.322607291811</v>
      </c>
      <c r="E157" s="12">
        <f t="shared" si="45"/>
        <v>415.16710452708014</v>
      </c>
      <c r="F157" s="12">
        <f t="shared" si="1"/>
        <v>-368.35741955468859</v>
      </c>
      <c r="G157" s="12">
        <f t="shared" si="2"/>
        <v>783.52452408176873</v>
      </c>
      <c r="H157" s="12">
        <f t="shared" si="3"/>
        <v>-49897.847131373579</v>
      </c>
      <c r="J157" s="8">
        <f t="shared" si="21"/>
        <v>146</v>
      </c>
      <c r="K157" s="38">
        <f t="shared" si="22"/>
        <v>49064</v>
      </c>
      <c r="L157" s="8">
        <f t="shared" si="4"/>
        <v>2034</v>
      </c>
      <c r="M157" s="12">
        <f t="shared" si="23"/>
        <v>-1041.6666666666667</v>
      </c>
      <c r="N157" s="12">
        <f t="shared" si="46"/>
        <v>32.986111111111107</v>
      </c>
      <c r="O157" s="12">
        <f t="shared" si="5"/>
        <v>-8.6805555555555554</v>
      </c>
      <c r="P157" s="12">
        <f t="shared" si="6"/>
        <v>41.666666666666664</v>
      </c>
      <c r="Q157" s="12">
        <f t="shared" si="7"/>
        <v>-1083.3333333333335</v>
      </c>
      <c r="S157" s="8">
        <f t="shared" si="25"/>
        <v>146</v>
      </c>
      <c r="T157" s="38">
        <f t="shared" si="26"/>
        <v>48060</v>
      </c>
      <c r="U157" s="8">
        <f t="shared" si="8"/>
        <v>2031</v>
      </c>
      <c r="V157" s="12">
        <f t="shared" si="27"/>
        <v>16926.813909810568</v>
      </c>
      <c r="W157" s="12">
        <f t="shared" si="47"/>
        <v>232.58968068566236</v>
      </c>
      <c r="X157" s="12">
        <f t="shared" si="9"/>
        <v>98.739747807228312</v>
      </c>
      <c r="Y157" s="12">
        <f t="shared" si="10"/>
        <v>133.84993287843406</v>
      </c>
      <c r="Z157" s="12">
        <f t="shared" si="11"/>
        <v>16792.963976932133</v>
      </c>
      <c r="AA157" s="12"/>
      <c r="AB157" s="8">
        <f t="shared" si="29"/>
        <v>146</v>
      </c>
      <c r="AC157" s="38">
        <f t="shared" si="30"/>
        <v>4443</v>
      </c>
      <c r="AD157" s="8">
        <f t="shared" si="12"/>
        <v>1912</v>
      </c>
      <c r="AE157" s="12">
        <f t="shared" si="31"/>
        <v>0</v>
      </c>
      <c r="AF157" s="12">
        <f t="shared" si="48"/>
        <v>0</v>
      </c>
      <c r="AG157" s="12">
        <f t="shared" si="33"/>
        <v>0</v>
      </c>
      <c r="AH157" s="12">
        <f t="shared" si="34"/>
        <v>0</v>
      </c>
      <c r="AI157" s="12">
        <f t="shared" si="35"/>
        <v>0</v>
      </c>
      <c r="AJ157" s="12"/>
      <c r="AK157" s="8">
        <f t="shared" si="36"/>
        <v>146</v>
      </c>
      <c r="AL157" s="38">
        <f t="shared" si="37"/>
        <v>4443</v>
      </c>
      <c r="AM157" s="8">
        <f t="shared" si="13"/>
        <v>1912</v>
      </c>
      <c r="AN157" s="12">
        <f t="shared" si="38"/>
        <v>0</v>
      </c>
      <c r="AO157" s="12">
        <f t="shared" si="49"/>
        <v>0</v>
      </c>
      <c r="AP157" s="12">
        <f t="shared" si="14"/>
        <v>0</v>
      </c>
      <c r="AQ157" s="12">
        <f t="shared" si="15"/>
        <v>0</v>
      </c>
      <c r="AR157" s="12">
        <f t="shared" si="16"/>
        <v>0</v>
      </c>
      <c r="AS157" s="12"/>
      <c r="AT157" s="12"/>
    </row>
    <row r="158" spans="1:46">
      <c r="A158" s="8">
        <f t="shared" si="17"/>
        <v>147</v>
      </c>
      <c r="B158" s="38">
        <f t="shared" si="18"/>
        <v>49552</v>
      </c>
      <c r="C158" s="8">
        <f t="shared" si="0"/>
        <v>2035</v>
      </c>
      <c r="D158" s="12">
        <f t="shared" si="19"/>
        <v>-49897.847131373579</v>
      </c>
      <c r="E158" s="12">
        <f t="shared" si="45"/>
        <v>415.16710452708014</v>
      </c>
      <c r="F158" s="12">
        <f t="shared" si="1"/>
        <v>-374.23385348530184</v>
      </c>
      <c r="G158" s="12">
        <f t="shared" si="2"/>
        <v>789.40095801238203</v>
      </c>
      <c r="H158" s="12">
        <f t="shared" si="3"/>
        <v>-50687.248089385961</v>
      </c>
      <c r="J158" s="8">
        <f t="shared" si="21"/>
        <v>147</v>
      </c>
      <c r="K158" s="38">
        <f t="shared" si="22"/>
        <v>49095</v>
      </c>
      <c r="L158" s="8">
        <f t="shared" si="4"/>
        <v>2034</v>
      </c>
      <c r="M158" s="12">
        <f t="shared" si="23"/>
        <v>-1083.3333333333335</v>
      </c>
      <c r="N158" s="12">
        <f t="shared" si="46"/>
        <v>32.638888888888886</v>
      </c>
      <c r="O158" s="12">
        <f t="shared" si="5"/>
        <v>-9.0277777777777786</v>
      </c>
      <c r="P158" s="12">
        <f t="shared" si="6"/>
        <v>41.666666666666664</v>
      </c>
      <c r="Q158" s="12">
        <f t="shared" si="7"/>
        <v>-1125.0000000000002</v>
      </c>
      <c r="S158" s="8">
        <f t="shared" si="25"/>
        <v>147</v>
      </c>
      <c r="T158" s="38">
        <f t="shared" si="26"/>
        <v>48091</v>
      </c>
      <c r="U158" s="8">
        <f t="shared" si="8"/>
        <v>2031</v>
      </c>
      <c r="V158" s="12">
        <f t="shared" si="27"/>
        <v>16792.963976932133</v>
      </c>
      <c r="W158" s="12">
        <f t="shared" si="47"/>
        <v>232.58968068566236</v>
      </c>
      <c r="X158" s="12">
        <f t="shared" si="9"/>
        <v>97.958956532104111</v>
      </c>
      <c r="Y158" s="12">
        <f t="shared" si="10"/>
        <v>134.63072415355825</v>
      </c>
      <c r="Z158" s="12">
        <f t="shared" si="11"/>
        <v>16658.333252778575</v>
      </c>
      <c r="AA158" s="12"/>
      <c r="AB158" s="8">
        <f t="shared" si="29"/>
        <v>147</v>
      </c>
      <c r="AC158" s="38">
        <f t="shared" si="30"/>
        <v>4474</v>
      </c>
      <c r="AD158" s="8">
        <f t="shared" si="12"/>
        <v>1912</v>
      </c>
      <c r="AE158" s="12">
        <f t="shared" si="31"/>
        <v>0</v>
      </c>
      <c r="AF158" s="12">
        <f t="shared" si="48"/>
        <v>0</v>
      </c>
      <c r="AG158" s="12">
        <f t="shared" si="33"/>
        <v>0</v>
      </c>
      <c r="AH158" s="12">
        <f t="shared" si="34"/>
        <v>0</v>
      </c>
      <c r="AI158" s="12">
        <f t="shared" si="35"/>
        <v>0</v>
      </c>
      <c r="AJ158" s="12"/>
      <c r="AK158" s="8">
        <f t="shared" si="36"/>
        <v>147</v>
      </c>
      <c r="AL158" s="38">
        <f t="shared" si="37"/>
        <v>4474</v>
      </c>
      <c r="AM158" s="8">
        <f t="shared" si="13"/>
        <v>1912</v>
      </c>
      <c r="AN158" s="12">
        <f t="shared" si="38"/>
        <v>0</v>
      </c>
      <c r="AO158" s="12">
        <f t="shared" si="49"/>
        <v>0</v>
      </c>
      <c r="AP158" s="12">
        <f t="shared" si="14"/>
        <v>0</v>
      </c>
      <c r="AQ158" s="12">
        <f t="shared" si="15"/>
        <v>0</v>
      </c>
      <c r="AR158" s="12">
        <f t="shared" si="16"/>
        <v>0</v>
      </c>
      <c r="AS158" s="12"/>
      <c r="AT158" s="12"/>
    </row>
    <row r="159" spans="1:46">
      <c r="A159" s="8">
        <f t="shared" si="17"/>
        <v>148</v>
      </c>
      <c r="B159" s="38">
        <f t="shared" si="18"/>
        <v>49582</v>
      </c>
      <c r="C159" s="8">
        <f t="shared" si="0"/>
        <v>2035</v>
      </c>
      <c r="D159" s="12">
        <f t="shared" si="19"/>
        <v>-50687.248089385961</v>
      </c>
      <c r="E159" s="12">
        <f t="shared" si="45"/>
        <v>415.16710452708014</v>
      </c>
      <c r="F159" s="12">
        <f t="shared" si="1"/>
        <v>-380.15436067039468</v>
      </c>
      <c r="G159" s="12">
        <f t="shared" si="2"/>
        <v>795.32146519747482</v>
      </c>
      <c r="H159" s="12">
        <f t="shared" si="3"/>
        <v>-51482.569554583439</v>
      </c>
      <c r="J159" s="8">
        <f t="shared" si="21"/>
        <v>148</v>
      </c>
      <c r="K159" s="38">
        <f t="shared" si="22"/>
        <v>49125</v>
      </c>
      <c r="L159" s="8">
        <f t="shared" si="4"/>
        <v>2034</v>
      </c>
      <c r="M159" s="12">
        <f t="shared" si="23"/>
        <v>-1125.0000000000002</v>
      </c>
      <c r="N159" s="12">
        <f t="shared" si="46"/>
        <v>32.291666666666664</v>
      </c>
      <c r="O159" s="12">
        <f t="shared" si="5"/>
        <v>-9.3750000000000018</v>
      </c>
      <c r="P159" s="12">
        <f t="shared" si="6"/>
        <v>41.666666666666664</v>
      </c>
      <c r="Q159" s="12">
        <f t="shared" si="7"/>
        <v>-1166.666666666667</v>
      </c>
      <c r="S159" s="8">
        <f t="shared" si="25"/>
        <v>148</v>
      </c>
      <c r="T159" s="38">
        <f t="shared" si="26"/>
        <v>48121</v>
      </c>
      <c r="U159" s="8">
        <f t="shared" si="8"/>
        <v>2031</v>
      </c>
      <c r="V159" s="12">
        <f t="shared" si="27"/>
        <v>16658.333252778575</v>
      </c>
      <c r="W159" s="12">
        <f t="shared" si="47"/>
        <v>232.58968068566236</v>
      </c>
      <c r="X159" s="12">
        <f t="shared" si="9"/>
        <v>97.173610641208356</v>
      </c>
      <c r="Y159" s="12">
        <f t="shared" si="10"/>
        <v>135.41607004445399</v>
      </c>
      <c r="Z159" s="12">
        <f t="shared" si="11"/>
        <v>16522.91718273412</v>
      </c>
      <c r="AA159" s="12"/>
      <c r="AB159" s="8">
        <f t="shared" si="29"/>
        <v>148</v>
      </c>
      <c r="AC159" s="38">
        <f t="shared" si="30"/>
        <v>4504</v>
      </c>
      <c r="AD159" s="8">
        <f t="shared" si="12"/>
        <v>1912</v>
      </c>
      <c r="AE159" s="12">
        <f t="shared" si="31"/>
        <v>0</v>
      </c>
      <c r="AF159" s="12">
        <f t="shared" si="48"/>
        <v>0</v>
      </c>
      <c r="AG159" s="12">
        <f t="shared" si="33"/>
        <v>0</v>
      </c>
      <c r="AH159" s="12">
        <f t="shared" si="34"/>
        <v>0</v>
      </c>
      <c r="AI159" s="12">
        <f t="shared" si="35"/>
        <v>0</v>
      </c>
      <c r="AJ159" s="12"/>
      <c r="AK159" s="8">
        <f t="shared" si="36"/>
        <v>148</v>
      </c>
      <c r="AL159" s="38">
        <f t="shared" si="37"/>
        <v>4504</v>
      </c>
      <c r="AM159" s="8">
        <f t="shared" si="13"/>
        <v>1912</v>
      </c>
      <c r="AN159" s="12">
        <f t="shared" si="38"/>
        <v>0</v>
      </c>
      <c r="AO159" s="12">
        <f t="shared" si="49"/>
        <v>0</v>
      </c>
      <c r="AP159" s="12">
        <f t="shared" si="14"/>
        <v>0</v>
      </c>
      <c r="AQ159" s="12">
        <f t="shared" si="15"/>
        <v>0</v>
      </c>
      <c r="AR159" s="12">
        <f t="shared" si="16"/>
        <v>0</v>
      </c>
      <c r="AS159" s="12"/>
      <c r="AT159" s="12"/>
    </row>
    <row r="160" spans="1:46">
      <c r="A160" s="8">
        <f t="shared" si="17"/>
        <v>149</v>
      </c>
      <c r="B160" s="38">
        <f t="shared" si="18"/>
        <v>49613</v>
      </c>
      <c r="C160" s="8">
        <f t="shared" si="0"/>
        <v>2035</v>
      </c>
      <c r="D160" s="12">
        <f t="shared" si="19"/>
        <v>-51482.569554583439</v>
      </c>
      <c r="E160" s="12">
        <f t="shared" si="45"/>
        <v>415.16710452708014</v>
      </c>
      <c r="F160" s="12">
        <f t="shared" si="1"/>
        <v>-386.11927165937578</v>
      </c>
      <c r="G160" s="12">
        <f t="shared" si="2"/>
        <v>801.28637618645598</v>
      </c>
      <c r="H160" s="12">
        <f t="shared" si="3"/>
        <v>-52283.855930769896</v>
      </c>
      <c r="J160" s="8">
        <f t="shared" si="21"/>
        <v>149</v>
      </c>
      <c r="K160" s="38">
        <f t="shared" si="22"/>
        <v>49156</v>
      </c>
      <c r="L160" s="8">
        <f t="shared" si="4"/>
        <v>2034</v>
      </c>
      <c r="M160" s="12">
        <f t="shared" si="23"/>
        <v>-1166.666666666667</v>
      </c>
      <c r="N160" s="12">
        <f t="shared" si="46"/>
        <v>31.944444444444439</v>
      </c>
      <c r="O160" s="12">
        <f t="shared" si="5"/>
        <v>-9.722222222222225</v>
      </c>
      <c r="P160" s="12">
        <f t="shared" si="6"/>
        <v>41.666666666666664</v>
      </c>
      <c r="Q160" s="12">
        <f t="shared" si="7"/>
        <v>-1208.3333333333337</v>
      </c>
      <c r="S160" s="8">
        <f t="shared" si="25"/>
        <v>149</v>
      </c>
      <c r="T160" s="38">
        <f t="shared" si="26"/>
        <v>48152</v>
      </c>
      <c r="U160" s="8">
        <f t="shared" si="8"/>
        <v>2031</v>
      </c>
      <c r="V160" s="12">
        <f t="shared" si="27"/>
        <v>16522.91718273412</v>
      </c>
      <c r="W160" s="12">
        <f t="shared" si="47"/>
        <v>232.58968068566236</v>
      </c>
      <c r="X160" s="12">
        <f t="shared" si="9"/>
        <v>96.383683565949042</v>
      </c>
      <c r="Y160" s="12">
        <f t="shared" si="10"/>
        <v>136.20599711971332</v>
      </c>
      <c r="Z160" s="12">
        <f t="shared" si="11"/>
        <v>16386.711185614407</v>
      </c>
      <c r="AA160" s="12"/>
      <c r="AB160" s="8">
        <f t="shared" si="29"/>
        <v>149</v>
      </c>
      <c r="AC160" s="38">
        <f t="shared" si="30"/>
        <v>4535</v>
      </c>
      <c r="AD160" s="8">
        <f t="shared" si="12"/>
        <v>1912</v>
      </c>
      <c r="AE160" s="12">
        <f t="shared" si="31"/>
        <v>0</v>
      </c>
      <c r="AF160" s="12">
        <f t="shared" si="48"/>
        <v>0</v>
      </c>
      <c r="AG160" s="12">
        <f t="shared" si="33"/>
        <v>0</v>
      </c>
      <c r="AH160" s="12">
        <f t="shared" si="34"/>
        <v>0</v>
      </c>
      <c r="AI160" s="12">
        <f t="shared" si="35"/>
        <v>0</v>
      </c>
      <c r="AJ160" s="12"/>
      <c r="AK160" s="8">
        <f t="shared" si="36"/>
        <v>149</v>
      </c>
      <c r="AL160" s="38">
        <f t="shared" si="37"/>
        <v>4535</v>
      </c>
      <c r="AM160" s="8">
        <f t="shared" si="13"/>
        <v>1912</v>
      </c>
      <c r="AN160" s="12">
        <f t="shared" si="38"/>
        <v>0</v>
      </c>
      <c r="AO160" s="12">
        <f t="shared" si="49"/>
        <v>0</v>
      </c>
      <c r="AP160" s="12">
        <f t="shared" si="14"/>
        <v>0</v>
      </c>
      <c r="AQ160" s="12">
        <f t="shared" si="15"/>
        <v>0</v>
      </c>
      <c r="AR160" s="12">
        <f t="shared" si="16"/>
        <v>0</v>
      </c>
      <c r="AS160" s="12"/>
      <c r="AT160" s="12"/>
    </row>
    <row r="161" spans="1:46">
      <c r="A161" s="8">
        <f t="shared" si="17"/>
        <v>150</v>
      </c>
      <c r="B161" s="38">
        <f t="shared" si="18"/>
        <v>49643</v>
      </c>
      <c r="C161" s="8">
        <f t="shared" si="0"/>
        <v>2035</v>
      </c>
      <c r="D161" s="12">
        <f t="shared" si="19"/>
        <v>-52283.855930769896</v>
      </c>
      <c r="E161" s="12">
        <f t="shared" si="45"/>
        <v>415.16710452708014</v>
      </c>
      <c r="F161" s="12">
        <f t="shared" si="1"/>
        <v>-392.12891948077419</v>
      </c>
      <c r="G161" s="12">
        <f t="shared" si="2"/>
        <v>807.29602400785438</v>
      </c>
      <c r="H161" s="12">
        <f t="shared" si="3"/>
        <v>-53091.15195477775</v>
      </c>
      <c r="J161" s="8">
        <f t="shared" si="21"/>
        <v>150</v>
      </c>
      <c r="K161" s="38">
        <f t="shared" si="22"/>
        <v>49187</v>
      </c>
      <c r="L161" s="8">
        <f t="shared" si="4"/>
        <v>2034</v>
      </c>
      <c r="M161" s="12">
        <f t="shared" si="23"/>
        <v>-1208.3333333333337</v>
      </c>
      <c r="N161" s="12">
        <f t="shared" si="46"/>
        <v>31.597222222222214</v>
      </c>
      <c r="O161" s="12">
        <f t="shared" si="5"/>
        <v>-10.069444444444448</v>
      </c>
      <c r="P161" s="12">
        <f t="shared" si="6"/>
        <v>41.666666666666664</v>
      </c>
      <c r="Q161" s="12">
        <f t="shared" si="7"/>
        <v>-1250.0000000000005</v>
      </c>
      <c r="S161" s="8">
        <f t="shared" si="25"/>
        <v>150</v>
      </c>
      <c r="T161" s="38">
        <f t="shared" si="26"/>
        <v>48182</v>
      </c>
      <c r="U161" s="8">
        <f t="shared" si="8"/>
        <v>2031</v>
      </c>
      <c r="V161" s="12">
        <f t="shared" si="27"/>
        <v>16386.711185614407</v>
      </c>
      <c r="W161" s="12">
        <f t="shared" si="47"/>
        <v>232.58968068566236</v>
      </c>
      <c r="X161" s="12">
        <f t="shared" si="9"/>
        <v>95.58914858275071</v>
      </c>
      <c r="Y161" s="12">
        <f t="shared" si="10"/>
        <v>137.00053210291165</v>
      </c>
      <c r="Z161" s="12">
        <f t="shared" si="11"/>
        <v>16249.710653511496</v>
      </c>
      <c r="AA161" s="12"/>
      <c r="AB161" s="8">
        <f t="shared" si="29"/>
        <v>150</v>
      </c>
      <c r="AC161" s="38">
        <f t="shared" si="30"/>
        <v>4565</v>
      </c>
      <c r="AD161" s="8">
        <f t="shared" si="12"/>
        <v>1912</v>
      </c>
      <c r="AE161" s="12">
        <f t="shared" si="31"/>
        <v>0</v>
      </c>
      <c r="AF161" s="12">
        <f t="shared" si="48"/>
        <v>0</v>
      </c>
      <c r="AG161" s="12">
        <f t="shared" si="33"/>
        <v>0</v>
      </c>
      <c r="AH161" s="12">
        <f t="shared" si="34"/>
        <v>0</v>
      </c>
      <c r="AI161" s="12">
        <f t="shared" si="35"/>
        <v>0</v>
      </c>
      <c r="AJ161" s="12"/>
      <c r="AK161" s="8">
        <f t="shared" si="36"/>
        <v>150</v>
      </c>
      <c r="AL161" s="38">
        <f t="shared" si="37"/>
        <v>4565</v>
      </c>
      <c r="AM161" s="8">
        <f t="shared" si="13"/>
        <v>1912</v>
      </c>
      <c r="AN161" s="12">
        <f t="shared" si="38"/>
        <v>0</v>
      </c>
      <c r="AO161" s="12">
        <f t="shared" si="49"/>
        <v>0</v>
      </c>
      <c r="AP161" s="12">
        <f t="shared" si="14"/>
        <v>0</v>
      </c>
      <c r="AQ161" s="12">
        <f t="shared" si="15"/>
        <v>0</v>
      </c>
      <c r="AR161" s="12">
        <f t="shared" si="16"/>
        <v>0</v>
      </c>
      <c r="AS161" s="12"/>
      <c r="AT161" s="12"/>
    </row>
    <row r="162" spans="1:46">
      <c r="A162" s="8">
        <f t="shared" si="17"/>
        <v>151</v>
      </c>
      <c r="B162" s="38">
        <f t="shared" si="18"/>
        <v>49674</v>
      </c>
      <c r="C162" s="8">
        <f t="shared" si="0"/>
        <v>2035</v>
      </c>
      <c r="D162" s="12">
        <f t="shared" si="19"/>
        <v>-53091.15195477775</v>
      </c>
      <c r="E162" s="12">
        <f t="shared" si="45"/>
        <v>415.16710452708014</v>
      </c>
      <c r="F162" s="12">
        <f t="shared" si="1"/>
        <v>-398.18363966083314</v>
      </c>
      <c r="G162" s="12">
        <f t="shared" si="2"/>
        <v>813.35074418791328</v>
      </c>
      <c r="H162" s="12">
        <f t="shared" si="3"/>
        <v>-53904.502698965662</v>
      </c>
      <c r="J162" s="8">
        <f t="shared" si="21"/>
        <v>151</v>
      </c>
      <c r="K162" s="38">
        <f t="shared" si="22"/>
        <v>49217</v>
      </c>
      <c r="L162" s="8">
        <f t="shared" si="4"/>
        <v>2034</v>
      </c>
      <c r="M162" s="12">
        <f t="shared" si="23"/>
        <v>-1250.0000000000005</v>
      </c>
      <c r="N162" s="12">
        <f t="shared" si="46"/>
        <v>31.249999999999993</v>
      </c>
      <c r="O162" s="12">
        <f t="shared" si="5"/>
        <v>-10.41666666666667</v>
      </c>
      <c r="P162" s="12">
        <f t="shared" si="6"/>
        <v>41.666666666666664</v>
      </c>
      <c r="Q162" s="12">
        <f t="shared" si="7"/>
        <v>-1291.6666666666672</v>
      </c>
      <c r="S162" s="8">
        <f t="shared" si="25"/>
        <v>151</v>
      </c>
      <c r="T162" s="38">
        <f t="shared" si="26"/>
        <v>48213</v>
      </c>
      <c r="U162" s="8">
        <f t="shared" si="8"/>
        <v>2031</v>
      </c>
      <c r="V162" s="12">
        <f t="shared" si="27"/>
        <v>16249.710653511496</v>
      </c>
      <c r="W162" s="12">
        <f t="shared" si="47"/>
        <v>232.58968068566236</v>
      </c>
      <c r="X162" s="12">
        <f t="shared" si="9"/>
        <v>94.789978812150395</v>
      </c>
      <c r="Y162" s="12">
        <f t="shared" si="10"/>
        <v>137.79970187351196</v>
      </c>
      <c r="Z162" s="12">
        <f t="shared" si="11"/>
        <v>16111.910951637985</v>
      </c>
      <c r="AA162" s="12"/>
      <c r="AB162" s="8">
        <f t="shared" si="29"/>
        <v>151</v>
      </c>
      <c r="AC162" s="38">
        <f t="shared" si="30"/>
        <v>4596</v>
      </c>
      <c r="AD162" s="8">
        <f t="shared" si="12"/>
        <v>1912</v>
      </c>
      <c r="AE162" s="12">
        <f t="shared" si="31"/>
        <v>0</v>
      </c>
      <c r="AF162" s="12">
        <f t="shared" si="48"/>
        <v>0</v>
      </c>
      <c r="AG162" s="12">
        <f t="shared" si="33"/>
        <v>0</v>
      </c>
      <c r="AH162" s="12">
        <f t="shared" si="34"/>
        <v>0</v>
      </c>
      <c r="AI162" s="12">
        <f t="shared" si="35"/>
        <v>0</v>
      </c>
      <c r="AJ162" s="12"/>
      <c r="AK162" s="8">
        <f t="shared" si="36"/>
        <v>151</v>
      </c>
      <c r="AL162" s="38">
        <f t="shared" si="37"/>
        <v>4596</v>
      </c>
      <c r="AM162" s="8">
        <f t="shared" si="13"/>
        <v>1912</v>
      </c>
      <c r="AN162" s="12">
        <f t="shared" si="38"/>
        <v>0</v>
      </c>
      <c r="AO162" s="12">
        <f t="shared" si="49"/>
        <v>0</v>
      </c>
      <c r="AP162" s="12">
        <f t="shared" si="14"/>
        <v>0</v>
      </c>
      <c r="AQ162" s="12">
        <f t="shared" si="15"/>
        <v>0</v>
      </c>
      <c r="AR162" s="12">
        <f t="shared" si="16"/>
        <v>0</v>
      </c>
      <c r="AS162" s="12"/>
      <c r="AT162" s="12"/>
    </row>
    <row r="163" spans="1:46">
      <c r="A163" s="8">
        <f t="shared" si="17"/>
        <v>152</v>
      </c>
      <c r="B163" s="38">
        <f t="shared" si="18"/>
        <v>49705</v>
      </c>
      <c r="C163" s="8">
        <f t="shared" si="0"/>
        <v>2036</v>
      </c>
      <c r="D163" s="12">
        <f t="shared" si="19"/>
        <v>-53904.502698965662</v>
      </c>
      <c r="E163" s="12">
        <f t="shared" si="45"/>
        <v>415.16710452708014</v>
      </c>
      <c r="F163" s="12">
        <f t="shared" si="1"/>
        <v>-404.28377024224244</v>
      </c>
      <c r="G163" s="12">
        <f t="shared" si="2"/>
        <v>819.45087476932258</v>
      </c>
      <c r="H163" s="12">
        <f t="shared" si="3"/>
        <v>-54723.953573734987</v>
      </c>
      <c r="J163" s="8">
        <f t="shared" si="21"/>
        <v>152</v>
      </c>
      <c r="K163" s="38">
        <f t="shared" si="22"/>
        <v>49248</v>
      </c>
      <c r="L163" s="8">
        <f t="shared" si="4"/>
        <v>2034</v>
      </c>
      <c r="M163" s="12">
        <f t="shared" si="23"/>
        <v>-1291.6666666666672</v>
      </c>
      <c r="N163" s="12">
        <f t="shared" si="46"/>
        <v>30.902777777777771</v>
      </c>
      <c r="O163" s="12">
        <f t="shared" si="5"/>
        <v>-10.763888888888893</v>
      </c>
      <c r="P163" s="12">
        <f t="shared" si="6"/>
        <v>41.666666666666664</v>
      </c>
      <c r="Q163" s="12">
        <f t="shared" si="7"/>
        <v>-1333.3333333333339</v>
      </c>
      <c r="S163" s="8">
        <f t="shared" si="25"/>
        <v>152</v>
      </c>
      <c r="T163" s="38">
        <f t="shared" si="26"/>
        <v>48244</v>
      </c>
      <c r="U163" s="8">
        <f t="shared" si="8"/>
        <v>2032</v>
      </c>
      <c r="V163" s="12">
        <f t="shared" si="27"/>
        <v>16111.910951637985</v>
      </c>
      <c r="W163" s="12">
        <f t="shared" si="47"/>
        <v>232.58968068566236</v>
      </c>
      <c r="X163" s="12">
        <f t="shared" si="9"/>
        <v>93.986147217888245</v>
      </c>
      <c r="Y163" s="12">
        <f t="shared" si="10"/>
        <v>138.60353346777413</v>
      </c>
      <c r="Z163" s="12">
        <f t="shared" si="11"/>
        <v>15973.30741817021</v>
      </c>
      <c r="AA163" s="12"/>
      <c r="AB163" s="8">
        <f t="shared" si="29"/>
        <v>152</v>
      </c>
      <c r="AC163" s="38">
        <f t="shared" si="30"/>
        <v>4627</v>
      </c>
      <c r="AD163" s="8">
        <f t="shared" si="12"/>
        <v>1912</v>
      </c>
      <c r="AE163" s="12">
        <f t="shared" si="31"/>
        <v>0</v>
      </c>
      <c r="AF163" s="12">
        <f t="shared" si="48"/>
        <v>0</v>
      </c>
      <c r="AG163" s="12">
        <f t="shared" si="33"/>
        <v>0</v>
      </c>
      <c r="AH163" s="12">
        <f t="shared" si="34"/>
        <v>0</v>
      </c>
      <c r="AI163" s="12">
        <f t="shared" si="35"/>
        <v>0</v>
      </c>
      <c r="AJ163" s="12"/>
      <c r="AK163" s="8">
        <f t="shared" si="36"/>
        <v>152</v>
      </c>
      <c r="AL163" s="38">
        <f t="shared" si="37"/>
        <v>4627</v>
      </c>
      <c r="AM163" s="8">
        <f t="shared" si="13"/>
        <v>1912</v>
      </c>
      <c r="AN163" s="12">
        <f t="shared" si="38"/>
        <v>0</v>
      </c>
      <c r="AO163" s="12">
        <f t="shared" si="49"/>
        <v>0</v>
      </c>
      <c r="AP163" s="12">
        <f t="shared" si="14"/>
        <v>0</v>
      </c>
      <c r="AQ163" s="12">
        <f t="shared" si="15"/>
        <v>0</v>
      </c>
      <c r="AR163" s="12">
        <f t="shared" si="16"/>
        <v>0</v>
      </c>
      <c r="AS163" s="12"/>
      <c r="AT163" s="12"/>
    </row>
    <row r="164" spans="1:46">
      <c r="A164" s="8">
        <f t="shared" si="17"/>
        <v>153</v>
      </c>
      <c r="B164" s="38">
        <f t="shared" si="18"/>
        <v>49734</v>
      </c>
      <c r="C164" s="8">
        <f t="shared" si="0"/>
        <v>2036</v>
      </c>
      <c r="D164" s="12">
        <f t="shared" si="19"/>
        <v>-54723.953573734987</v>
      </c>
      <c r="E164" s="12">
        <f t="shared" si="45"/>
        <v>415.16710452708014</v>
      </c>
      <c r="F164" s="12">
        <f t="shared" si="1"/>
        <v>-410.4296518030124</v>
      </c>
      <c r="G164" s="12">
        <f t="shared" si="2"/>
        <v>825.5967563300926</v>
      </c>
      <c r="H164" s="12">
        <f t="shared" si="3"/>
        <v>-55549.550330065082</v>
      </c>
      <c r="J164" s="8">
        <f t="shared" si="21"/>
        <v>153</v>
      </c>
      <c r="K164" s="38">
        <f t="shared" si="22"/>
        <v>49278</v>
      </c>
      <c r="L164" s="8">
        <f t="shared" si="4"/>
        <v>2034</v>
      </c>
      <c r="M164" s="12">
        <f t="shared" si="23"/>
        <v>-1333.3333333333339</v>
      </c>
      <c r="N164" s="12">
        <f t="shared" si="46"/>
        <v>30.55555555555555</v>
      </c>
      <c r="O164" s="12">
        <f t="shared" si="5"/>
        <v>-11.111111111111116</v>
      </c>
      <c r="P164" s="12">
        <f t="shared" si="6"/>
        <v>41.666666666666664</v>
      </c>
      <c r="Q164" s="12">
        <f t="shared" si="7"/>
        <v>-1375.0000000000007</v>
      </c>
      <c r="S164" s="8">
        <f t="shared" si="25"/>
        <v>153</v>
      </c>
      <c r="T164" s="38">
        <f t="shared" si="26"/>
        <v>48273</v>
      </c>
      <c r="U164" s="8">
        <f t="shared" si="8"/>
        <v>2032</v>
      </c>
      <c r="V164" s="12">
        <f t="shared" si="27"/>
        <v>15973.30741817021</v>
      </c>
      <c r="W164" s="12">
        <f t="shared" si="47"/>
        <v>232.58968068566236</v>
      </c>
      <c r="X164" s="12">
        <f t="shared" si="9"/>
        <v>93.177626605992899</v>
      </c>
      <c r="Y164" s="12">
        <f t="shared" si="10"/>
        <v>139.41205407966947</v>
      </c>
      <c r="Z164" s="12">
        <f t="shared" si="11"/>
        <v>15833.89536409054</v>
      </c>
      <c r="AA164" s="12"/>
      <c r="AB164" s="8">
        <f t="shared" si="29"/>
        <v>153</v>
      </c>
      <c r="AC164" s="38">
        <f t="shared" si="30"/>
        <v>4657</v>
      </c>
      <c r="AD164" s="8">
        <f t="shared" si="12"/>
        <v>1912</v>
      </c>
      <c r="AE164" s="12">
        <f t="shared" si="31"/>
        <v>0</v>
      </c>
      <c r="AF164" s="12">
        <f t="shared" si="48"/>
        <v>0</v>
      </c>
      <c r="AG164" s="12">
        <f t="shared" si="33"/>
        <v>0</v>
      </c>
      <c r="AH164" s="12">
        <f t="shared" si="34"/>
        <v>0</v>
      </c>
      <c r="AI164" s="12">
        <f t="shared" si="35"/>
        <v>0</v>
      </c>
      <c r="AJ164" s="12"/>
      <c r="AK164" s="8">
        <f t="shared" si="36"/>
        <v>153</v>
      </c>
      <c r="AL164" s="38">
        <f t="shared" si="37"/>
        <v>4657</v>
      </c>
      <c r="AM164" s="8">
        <f t="shared" si="13"/>
        <v>1912</v>
      </c>
      <c r="AN164" s="12">
        <f t="shared" si="38"/>
        <v>0</v>
      </c>
      <c r="AO164" s="12">
        <f t="shared" si="49"/>
        <v>0</v>
      </c>
      <c r="AP164" s="12">
        <f t="shared" si="14"/>
        <v>0</v>
      </c>
      <c r="AQ164" s="12">
        <f t="shared" si="15"/>
        <v>0</v>
      </c>
      <c r="AR164" s="12">
        <f t="shared" si="16"/>
        <v>0</v>
      </c>
      <c r="AS164" s="12"/>
      <c r="AT164" s="12"/>
    </row>
    <row r="165" spans="1:46">
      <c r="A165" s="8">
        <f t="shared" si="17"/>
        <v>154</v>
      </c>
      <c r="B165" s="38">
        <f t="shared" si="18"/>
        <v>49765</v>
      </c>
      <c r="C165" s="8">
        <f t="shared" si="0"/>
        <v>2036</v>
      </c>
      <c r="D165" s="12">
        <f t="shared" si="19"/>
        <v>-55549.550330065082</v>
      </c>
      <c r="E165" s="12">
        <f t="shared" si="45"/>
        <v>415.16710452708014</v>
      </c>
      <c r="F165" s="12">
        <f t="shared" si="1"/>
        <v>-416.62162747548808</v>
      </c>
      <c r="G165" s="12">
        <f t="shared" si="2"/>
        <v>831.78873200256817</v>
      </c>
      <c r="H165" s="12">
        <f t="shared" si="3"/>
        <v>-56381.339062067651</v>
      </c>
      <c r="J165" s="8">
        <f t="shared" si="21"/>
        <v>154</v>
      </c>
      <c r="K165" s="38">
        <f t="shared" si="22"/>
        <v>49309</v>
      </c>
      <c r="L165" s="8">
        <f t="shared" si="4"/>
        <v>2034</v>
      </c>
      <c r="M165" s="12">
        <f t="shared" si="23"/>
        <v>-1375.0000000000007</v>
      </c>
      <c r="N165" s="12">
        <f t="shared" si="46"/>
        <v>30.208333333333325</v>
      </c>
      <c r="O165" s="12">
        <f t="shared" si="5"/>
        <v>-11.458333333333339</v>
      </c>
      <c r="P165" s="12">
        <f t="shared" si="6"/>
        <v>41.666666666666664</v>
      </c>
      <c r="Q165" s="12">
        <f t="shared" si="7"/>
        <v>-1416.6666666666674</v>
      </c>
      <c r="S165" s="8">
        <f t="shared" si="25"/>
        <v>154</v>
      </c>
      <c r="T165" s="38">
        <f t="shared" si="26"/>
        <v>48304</v>
      </c>
      <c r="U165" s="8">
        <f t="shared" si="8"/>
        <v>2032</v>
      </c>
      <c r="V165" s="12">
        <f t="shared" si="27"/>
        <v>15833.89536409054</v>
      </c>
      <c r="W165" s="12">
        <f t="shared" si="47"/>
        <v>232.58968068566236</v>
      </c>
      <c r="X165" s="12">
        <f t="shared" si="9"/>
        <v>92.364389623861484</v>
      </c>
      <c r="Y165" s="12">
        <f t="shared" si="10"/>
        <v>140.22529106180087</v>
      </c>
      <c r="Z165" s="12">
        <f t="shared" si="11"/>
        <v>15693.670073028739</v>
      </c>
      <c r="AA165" s="12"/>
      <c r="AB165" s="8">
        <f t="shared" si="29"/>
        <v>154</v>
      </c>
      <c r="AC165" s="38">
        <f t="shared" si="30"/>
        <v>4688</v>
      </c>
      <c r="AD165" s="8">
        <f t="shared" si="12"/>
        <v>1912</v>
      </c>
      <c r="AE165" s="12">
        <f t="shared" si="31"/>
        <v>0</v>
      </c>
      <c r="AF165" s="12">
        <f t="shared" si="48"/>
        <v>0</v>
      </c>
      <c r="AG165" s="12">
        <f t="shared" si="33"/>
        <v>0</v>
      </c>
      <c r="AH165" s="12">
        <f t="shared" si="34"/>
        <v>0</v>
      </c>
      <c r="AI165" s="12">
        <f t="shared" si="35"/>
        <v>0</v>
      </c>
      <c r="AJ165" s="12"/>
      <c r="AK165" s="8">
        <f t="shared" si="36"/>
        <v>154</v>
      </c>
      <c r="AL165" s="38">
        <f t="shared" si="37"/>
        <v>4688</v>
      </c>
      <c r="AM165" s="8">
        <f t="shared" si="13"/>
        <v>1912</v>
      </c>
      <c r="AN165" s="12">
        <f t="shared" si="38"/>
        <v>0</v>
      </c>
      <c r="AO165" s="12">
        <f t="shared" si="49"/>
        <v>0</v>
      </c>
      <c r="AP165" s="12">
        <f t="shared" si="14"/>
        <v>0</v>
      </c>
      <c r="AQ165" s="12">
        <f t="shared" si="15"/>
        <v>0</v>
      </c>
      <c r="AR165" s="12">
        <f t="shared" si="16"/>
        <v>0</v>
      </c>
      <c r="AS165" s="12"/>
      <c r="AT165" s="12"/>
    </row>
    <row r="166" spans="1:46">
      <c r="A166" s="8">
        <f t="shared" si="17"/>
        <v>155</v>
      </c>
      <c r="B166" s="38">
        <f t="shared" si="18"/>
        <v>49795</v>
      </c>
      <c r="C166" s="8">
        <f t="shared" si="0"/>
        <v>2036</v>
      </c>
      <c r="D166" s="12">
        <f t="shared" si="19"/>
        <v>-56381.339062067651</v>
      </c>
      <c r="E166" s="12">
        <f t="shared" si="45"/>
        <v>415.16710452708014</v>
      </c>
      <c r="F166" s="12">
        <f t="shared" si="1"/>
        <v>-422.86004296550738</v>
      </c>
      <c r="G166" s="12">
        <f t="shared" si="2"/>
        <v>838.02714749258757</v>
      </c>
      <c r="H166" s="12">
        <f t="shared" si="3"/>
        <v>-57219.366209560241</v>
      </c>
      <c r="J166" s="8">
        <f t="shared" si="21"/>
        <v>155</v>
      </c>
      <c r="K166" s="38">
        <f t="shared" si="22"/>
        <v>49340</v>
      </c>
      <c r="L166" s="8">
        <f t="shared" si="4"/>
        <v>2035</v>
      </c>
      <c r="M166" s="12">
        <f t="shared" si="23"/>
        <v>-1416.6666666666674</v>
      </c>
      <c r="N166" s="12">
        <f t="shared" si="46"/>
        <v>29.8611111111111</v>
      </c>
      <c r="O166" s="12">
        <f t="shared" si="5"/>
        <v>-11.805555555555562</v>
      </c>
      <c r="P166" s="12">
        <f t="shared" si="6"/>
        <v>41.666666666666664</v>
      </c>
      <c r="Q166" s="12">
        <f t="shared" si="7"/>
        <v>-1458.3333333333342</v>
      </c>
      <c r="S166" s="8">
        <f t="shared" si="25"/>
        <v>155</v>
      </c>
      <c r="T166" s="38">
        <f t="shared" si="26"/>
        <v>48334</v>
      </c>
      <c r="U166" s="8">
        <f t="shared" si="8"/>
        <v>2032</v>
      </c>
      <c r="V166" s="12">
        <f t="shared" si="27"/>
        <v>15693.670073028739</v>
      </c>
      <c r="W166" s="12">
        <f t="shared" si="47"/>
        <v>232.58968068566236</v>
      </c>
      <c r="X166" s="12">
        <f t="shared" si="9"/>
        <v>91.546408759334312</v>
      </c>
      <c r="Y166" s="12">
        <f t="shared" si="10"/>
        <v>141.04327192632803</v>
      </c>
      <c r="Z166" s="12">
        <f t="shared" si="11"/>
        <v>15552.626801102411</v>
      </c>
      <c r="AA166" s="12"/>
      <c r="AB166" s="8">
        <f t="shared" si="29"/>
        <v>155</v>
      </c>
      <c r="AC166" s="38">
        <f t="shared" si="30"/>
        <v>4718</v>
      </c>
      <c r="AD166" s="8">
        <f t="shared" si="12"/>
        <v>1912</v>
      </c>
      <c r="AE166" s="12">
        <f t="shared" si="31"/>
        <v>0</v>
      </c>
      <c r="AF166" s="12">
        <f t="shared" si="48"/>
        <v>0</v>
      </c>
      <c r="AG166" s="12">
        <f t="shared" si="33"/>
        <v>0</v>
      </c>
      <c r="AH166" s="12">
        <f t="shared" si="34"/>
        <v>0</v>
      </c>
      <c r="AI166" s="12">
        <f t="shared" si="35"/>
        <v>0</v>
      </c>
      <c r="AJ166" s="12"/>
      <c r="AK166" s="8">
        <f t="shared" si="36"/>
        <v>155</v>
      </c>
      <c r="AL166" s="38">
        <f t="shared" si="37"/>
        <v>4718</v>
      </c>
      <c r="AM166" s="8">
        <f t="shared" si="13"/>
        <v>1912</v>
      </c>
      <c r="AN166" s="12">
        <f t="shared" si="38"/>
        <v>0</v>
      </c>
      <c r="AO166" s="12">
        <f t="shared" si="49"/>
        <v>0</v>
      </c>
      <c r="AP166" s="12">
        <f t="shared" si="14"/>
        <v>0</v>
      </c>
      <c r="AQ166" s="12">
        <f t="shared" si="15"/>
        <v>0</v>
      </c>
      <c r="AR166" s="12">
        <f t="shared" si="16"/>
        <v>0</v>
      </c>
      <c r="AS166" s="12"/>
      <c r="AT166" s="12"/>
    </row>
    <row r="167" spans="1:46">
      <c r="A167" s="8">
        <f t="shared" si="17"/>
        <v>156</v>
      </c>
      <c r="B167" s="38">
        <f t="shared" si="18"/>
        <v>49826</v>
      </c>
      <c r="C167" s="8">
        <f t="shared" si="0"/>
        <v>2036</v>
      </c>
      <c r="D167" s="12">
        <f t="shared" si="19"/>
        <v>-57219.366209560241</v>
      </c>
      <c r="E167" s="12">
        <f t="shared" si="45"/>
        <v>415.16710452708014</v>
      </c>
      <c r="F167" s="12">
        <f t="shared" si="1"/>
        <v>-429.14524657170182</v>
      </c>
      <c r="G167" s="12">
        <f t="shared" si="2"/>
        <v>844.31235109878196</v>
      </c>
      <c r="H167" s="12">
        <f t="shared" si="3"/>
        <v>-58063.67856065902</v>
      </c>
      <c r="J167" s="8">
        <f t="shared" si="21"/>
        <v>156</v>
      </c>
      <c r="K167" s="38">
        <f t="shared" si="22"/>
        <v>49368</v>
      </c>
      <c r="L167" s="8">
        <f t="shared" si="4"/>
        <v>2035</v>
      </c>
      <c r="M167" s="12">
        <f t="shared" si="23"/>
        <v>-1458.3333333333342</v>
      </c>
      <c r="N167" s="12">
        <f t="shared" si="46"/>
        <v>29.513888888888879</v>
      </c>
      <c r="O167" s="12">
        <f t="shared" si="5"/>
        <v>-12.152777777777784</v>
      </c>
      <c r="P167" s="12">
        <f t="shared" si="6"/>
        <v>41.666666666666664</v>
      </c>
      <c r="Q167" s="12">
        <f t="shared" si="7"/>
        <v>-1500.0000000000009</v>
      </c>
      <c r="S167" s="8">
        <f t="shared" si="25"/>
        <v>156</v>
      </c>
      <c r="T167" s="38">
        <f t="shared" si="26"/>
        <v>48365</v>
      </c>
      <c r="U167" s="8">
        <f t="shared" si="8"/>
        <v>2032</v>
      </c>
      <c r="V167" s="12">
        <f t="shared" si="27"/>
        <v>15552.626801102411</v>
      </c>
      <c r="W167" s="12">
        <f t="shared" si="47"/>
        <v>232.58968068566236</v>
      </c>
      <c r="X167" s="12">
        <f t="shared" si="9"/>
        <v>90.723656339764077</v>
      </c>
      <c r="Y167" s="12">
        <f t="shared" si="10"/>
        <v>141.86602434589827</v>
      </c>
      <c r="Z167" s="12">
        <f t="shared" si="11"/>
        <v>15410.760776756513</v>
      </c>
      <c r="AA167" s="12"/>
      <c r="AB167" s="8">
        <f t="shared" si="29"/>
        <v>156</v>
      </c>
      <c r="AC167" s="38">
        <f t="shared" si="30"/>
        <v>4749</v>
      </c>
      <c r="AD167" s="8">
        <f t="shared" si="12"/>
        <v>1912</v>
      </c>
      <c r="AE167" s="12">
        <f t="shared" si="31"/>
        <v>0</v>
      </c>
      <c r="AF167" s="12">
        <f t="shared" si="48"/>
        <v>0</v>
      </c>
      <c r="AG167" s="12">
        <f t="shared" si="33"/>
        <v>0</v>
      </c>
      <c r="AH167" s="12">
        <f t="shared" si="34"/>
        <v>0</v>
      </c>
      <c r="AI167" s="12">
        <f t="shared" si="35"/>
        <v>0</v>
      </c>
      <c r="AJ167" s="12"/>
      <c r="AK167" s="8">
        <f t="shared" si="36"/>
        <v>156</v>
      </c>
      <c r="AL167" s="38">
        <f t="shared" si="37"/>
        <v>4749</v>
      </c>
      <c r="AM167" s="8">
        <f t="shared" si="13"/>
        <v>1912</v>
      </c>
      <c r="AN167" s="12">
        <f t="shared" si="38"/>
        <v>0</v>
      </c>
      <c r="AO167" s="12">
        <f t="shared" si="49"/>
        <v>0</v>
      </c>
      <c r="AP167" s="12">
        <f t="shared" si="14"/>
        <v>0</v>
      </c>
      <c r="AQ167" s="12">
        <f t="shared" si="15"/>
        <v>0</v>
      </c>
      <c r="AR167" s="12">
        <f t="shared" si="16"/>
        <v>0</v>
      </c>
      <c r="AS167" s="12"/>
      <c r="AT167" s="12"/>
    </row>
    <row r="168" spans="1:46">
      <c r="A168" s="8">
        <f t="shared" si="17"/>
        <v>157</v>
      </c>
      <c r="B168" s="38">
        <f t="shared" si="18"/>
        <v>49856</v>
      </c>
      <c r="C168" s="8">
        <f t="shared" si="0"/>
        <v>2036</v>
      </c>
      <c r="D168" s="12">
        <f t="shared" si="19"/>
        <v>-58063.67856065902</v>
      </c>
      <c r="E168" s="12">
        <f t="shared" si="45"/>
        <v>415.16710452708014</v>
      </c>
      <c r="F168" s="12">
        <f t="shared" si="1"/>
        <v>-435.47758920494266</v>
      </c>
      <c r="G168" s="12">
        <f t="shared" si="2"/>
        <v>850.6446937320228</v>
      </c>
      <c r="H168" s="12">
        <f t="shared" si="3"/>
        <v>-58914.323254391042</v>
      </c>
      <c r="J168" s="8">
        <f t="shared" si="21"/>
        <v>157</v>
      </c>
      <c r="K168" s="38">
        <f t="shared" si="22"/>
        <v>49399</v>
      </c>
      <c r="L168" s="8">
        <f t="shared" si="4"/>
        <v>2035</v>
      </c>
      <c r="M168" s="12">
        <f t="shared" si="23"/>
        <v>-1500.0000000000009</v>
      </c>
      <c r="N168" s="12">
        <f t="shared" si="46"/>
        <v>29.166666666666657</v>
      </c>
      <c r="O168" s="12">
        <f t="shared" si="5"/>
        <v>-12.500000000000007</v>
      </c>
      <c r="P168" s="12">
        <f t="shared" si="6"/>
        <v>41.666666666666664</v>
      </c>
      <c r="Q168" s="12">
        <f t="shared" si="7"/>
        <v>-1541.6666666666677</v>
      </c>
      <c r="S168" s="8">
        <f t="shared" si="25"/>
        <v>157</v>
      </c>
      <c r="T168" s="38">
        <f t="shared" si="26"/>
        <v>48395</v>
      </c>
      <c r="U168" s="8">
        <f t="shared" si="8"/>
        <v>2032</v>
      </c>
      <c r="V168" s="12">
        <f t="shared" si="27"/>
        <v>15410.760776756513</v>
      </c>
      <c r="W168" s="12">
        <f t="shared" si="47"/>
        <v>232.58968068566236</v>
      </c>
      <c r="X168" s="12">
        <f t="shared" si="9"/>
        <v>89.896104531079658</v>
      </c>
      <c r="Y168" s="12">
        <f t="shared" si="10"/>
        <v>142.6935761545827</v>
      </c>
      <c r="Z168" s="12">
        <f t="shared" si="11"/>
        <v>15268.06720060193</v>
      </c>
      <c r="AA168" s="12"/>
      <c r="AB168" s="8">
        <f t="shared" si="29"/>
        <v>157</v>
      </c>
      <c r="AC168" s="38">
        <f t="shared" si="30"/>
        <v>4780</v>
      </c>
      <c r="AD168" s="8">
        <f t="shared" si="12"/>
        <v>1913</v>
      </c>
      <c r="AE168" s="12">
        <f t="shared" si="31"/>
        <v>0</v>
      </c>
      <c r="AF168" s="12">
        <f t="shared" si="48"/>
        <v>0</v>
      </c>
      <c r="AG168" s="12">
        <f t="shared" si="33"/>
        <v>0</v>
      </c>
      <c r="AH168" s="12">
        <f t="shared" si="34"/>
        <v>0</v>
      </c>
      <c r="AI168" s="12">
        <f t="shared" si="35"/>
        <v>0</v>
      </c>
      <c r="AJ168" s="12"/>
      <c r="AK168" s="8">
        <f t="shared" si="36"/>
        <v>157</v>
      </c>
      <c r="AL168" s="38">
        <f t="shared" si="37"/>
        <v>4780</v>
      </c>
      <c r="AM168" s="8">
        <f t="shared" si="13"/>
        <v>1913</v>
      </c>
      <c r="AN168" s="12">
        <f t="shared" si="38"/>
        <v>0</v>
      </c>
      <c r="AO168" s="12">
        <f t="shared" si="49"/>
        <v>0</v>
      </c>
      <c r="AP168" s="12">
        <f t="shared" si="14"/>
        <v>0</v>
      </c>
      <c r="AQ168" s="12">
        <f t="shared" si="15"/>
        <v>0</v>
      </c>
      <c r="AR168" s="12">
        <f t="shared" si="16"/>
        <v>0</v>
      </c>
      <c r="AS168" s="12"/>
      <c r="AT168" s="12"/>
    </row>
    <row r="169" spans="1:46">
      <c r="A169" s="8">
        <f t="shared" si="17"/>
        <v>158</v>
      </c>
      <c r="B169" s="38">
        <f t="shared" si="18"/>
        <v>49887</v>
      </c>
      <c r="C169" s="8">
        <f t="shared" si="0"/>
        <v>2036</v>
      </c>
      <c r="D169" s="12">
        <f t="shared" si="19"/>
        <v>-58914.323254391042</v>
      </c>
      <c r="E169" s="12">
        <f t="shared" si="45"/>
        <v>415.16710452708014</v>
      </c>
      <c r="F169" s="12">
        <f t="shared" si="1"/>
        <v>-441.8574244079328</v>
      </c>
      <c r="G169" s="12">
        <f t="shared" si="2"/>
        <v>857.024528935013</v>
      </c>
      <c r="H169" s="12">
        <f t="shared" si="3"/>
        <v>-59771.347783326055</v>
      </c>
      <c r="J169" s="8">
        <f t="shared" si="21"/>
        <v>158</v>
      </c>
      <c r="K169" s="38">
        <f t="shared" si="22"/>
        <v>49429</v>
      </c>
      <c r="L169" s="8">
        <f t="shared" si="4"/>
        <v>2035</v>
      </c>
      <c r="M169" s="12">
        <f t="shared" si="23"/>
        <v>-1541.6666666666677</v>
      </c>
      <c r="N169" s="12">
        <f t="shared" si="46"/>
        <v>28.819444444444436</v>
      </c>
      <c r="O169" s="12">
        <f t="shared" si="5"/>
        <v>-12.84722222222223</v>
      </c>
      <c r="P169" s="12">
        <f t="shared" si="6"/>
        <v>41.666666666666664</v>
      </c>
      <c r="Q169" s="12">
        <f t="shared" si="7"/>
        <v>-1583.3333333333344</v>
      </c>
      <c r="S169" s="8">
        <f t="shared" si="25"/>
        <v>158</v>
      </c>
      <c r="T169" s="38">
        <f t="shared" si="26"/>
        <v>48426</v>
      </c>
      <c r="U169" s="8">
        <f t="shared" si="8"/>
        <v>2032</v>
      </c>
      <c r="V169" s="12">
        <f t="shared" si="27"/>
        <v>15268.06720060193</v>
      </c>
      <c r="W169" s="12">
        <f t="shared" si="47"/>
        <v>232.58968068566236</v>
      </c>
      <c r="X169" s="12">
        <f t="shared" si="9"/>
        <v>89.063725336844598</v>
      </c>
      <c r="Y169" s="12">
        <f t="shared" si="10"/>
        <v>143.52595534881777</v>
      </c>
      <c r="Z169" s="12">
        <f t="shared" si="11"/>
        <v>15124.541245253113</v>
      </c>
      <c r="AA169" s="12"/>
      <c r="AB169" s="8">
        <f t="shared" si="29"/>
        <v>158</v>
      </c>
      <c r="AC169" s="38">
        <f t="shared" si="30"/>
        <v>4808</v>
      </c>
      <c r="AD169" s="8">
        <f t="shared" si="12"/>
        <v>1913</v>
      </c>
      <c r="AE169" s="12">
        <f t="shared" si="31"/>
        <v>0</v>
      </c>
      <c r="AF169" s="12">
        <f t="shared" si="48"/>
        <v>0</v>
      </c>
      <c r="AG169" s="12">
        <f t="shared" si="33"/>
        <v>0</v>
      </c>
      <c r="AH169" s="12">
        <f t="shared" si="34"/>
        <v>0</v>
      </c>
      <c r="AI169" s="12">
        <f t="shared" si="35"/>
        <v>0</v>
      </c>
      <c r="AJ169" s="12"/>
      <c r="AK169" s="8">
        <f t="shared" si="36"/>
        <v>158</v>
      </c>
      <c r="AL169" s="38">
        <f t="shared" si="37"/>
        <v>4808</v>
      </c>
      <c r="AM169" s="8">
        <f t="shared" si="13"/>
        <v>1913</v>
      </c>
      <c r="AN169" s="12">
        <f t="shared" si="38"/>
        <v>0</v>
      </c>
      <c r="AO169" s="12">
        <f t="shared" si="49"/>
        <v>0</v>
      </c>
      <c r="AP169" s="12">
        <f t="shared" si="14"/>
        <v>0</v>
      </c>
      <c r="AQ169" s="12">
        <f t="shared" si="15"/>
        <v>0</v>
      </c>
      <c r="AR169" s="12">
        <f t="shared" si="16"/>
        <v>0</v>
      </c>
      <c r="AS169" s="12"/>
      <c r="AT169" s="12"/>
    </row>
    <row r="170" spans="1:46">
      <c r="A170" s="8">
        <f t="shared" si="17"/>
        <v>159</v>
      </c>
      <c r="B170" s="38">
        <f t="shared" si="18"/>
        <v>49918</v>
      </c>
      <c r="C170" s="8">
        <f t="shared" si="0"/>
        <v>2036</v>
      </c>
      <c r="D170" s="12">
        <f t="shared" si="19"/>
        <v>-59771.347783326055</v>
      </c>
      <c r="E170" s="12">
        <f t="shared" si="45"/>
        <v>415.16710452708014</v>
      </c>
      <c r="F170" s="12">
        <f t="shared" si="1"/>
        <v>-448.28510837494542</v>
      </c>
      <c r="G170" s="12">
        <f t="shared" si="2"/>
        <v>863.45221290202562</v>
      </c>
      <c r="H170" s="12">
        <f t="shared" si="3"/>
        <v>-60634.799996228081</v>
      </c>
      <c r="J170" s="8">
        <f t="shared" si="21"/>
        <v>159</v>
      </c>
      <c r="K170" s="38">
        <f t="shared" si="22"/>
        <v>49460</v>
      </c>
      <c r="L170" s="8">
        <f t="shared" si="4"/>
        <v>2035</v>
      </c>
      <c r="M170" s="12">
        <f t="shared" si="23"/>
        <v>-1583.3333333333344</v>
      </c>
      <c r="N170" s="12">
        <f t="shared" si="46"/>
        <v>28.472222222222211</v>
      </c>
      <c r="O170" s="12">
        <f t="shared" si="5"/>
        <v>-13.194444444444454</v>
      </c>
      <c r="P170" s="12">
        <f t="shared" si="6"/>
        <v>41.666666666666664</v>
      </c>
      <c r="Q170" s="12">
        <f t="shared" si="7"/>
        <v>-1625.0000000000011</v>
      </c>
      <c r="S170" s="8">
        <f t="shared" si="25"/>
        <v>159</v>
      </c>
      <c r="T170" s="38">
        <f t="shared" si="26"/>
        <v>48457</v>
      </c>
      <c r="U170" s="8">
        <f t="shared" si="8"/>
        <v>2032</v>
      </c>
      <c r="V170" s="12">
        <f t="shared" si="27"/>
        <v>15124.541245253113</v>
      </c>
      <c r="W170" s="12">
        <f t="shared" si="47"/>
        <v>232.58968068566236</v>
      </c>
      <c r="X170" s="12">
        <f t="shared" si="9"/>
        <v>88.226490597309834</v>
      </c>
      <c r="Y170" s="12">
        <f t="shared" si="10"/>
        <v>144.36319008835252</v>
      </c>
      <c r="Z170" s="12">
        <f t="shared" si="11"/>
        <v>14980.178055164761</v>
      </c>
      <c r="AA170" s="12"/>
      <c r="AB170" s="8">
        <f t="shared" si="29"/>
        <v>159</v>
      </c>
      <c r="AC170" s="38">
        <f t="shared" si="30"/>
        <v>4839</v>
      </c>
      <c r="AD170" s="8">
        <f t="shared" si="12"/>
        <v>1913</v>
      </c>
      <c r="AE170" s="12">
        <f t="shared" si="31"/>
        <v>0</v>
      </c>
      <c r="AF170" s="12">
        <f t="shared" si="48"/>
        <v>0</v>
      </c>
      <c r="AG170" s="12">
        <f t="shared" si="33"/>
        <v>0</v>
      </c>
      <c r="AH170" s="12">
        <f t="shared" si="34"/>
        <v>0</v>
      </c>
      <c r="AI170" s="12">
        <f t="shared" si="35"/>
        <v>0</v>
      </c>
      <c r="AJ170" s="12"/>
      <c r="AK170" s="8">
        <f t="shared" si="36"/>
        <v>159</v>
      </c>
      <c r="AL170" s="38">
        <f t="shared" si="37"/>
        <v>4839</v>
      </c>
      <c r="AM170" s="8">
        <f t="shared" si="13"/>
        <v>1913</v>
      </c>
      <c r="AN170" s="12">
        <f t="shared" si="38"/>
        <v>0</v>
      </c>
      <c r="AO170" s="12">
        <f t="shared" si="49"/>
        <v>0</v>
      </c>
      <c r="AP170" s="12">
        <f t="shared" si="14"/>
        <v>0</v>
      </c>
      <c r="AQ170" s="12">
        <f t="shared" si="15"/>
        <v>0</v>
      </c>
      <c r="AR170" s="12">
        <f t="shared" si="16"/>
        <v>0</v>
      </c>
      <c r="AS170" s="12"/>
      <c r="AT170" s="12"/>
    </row>
    <row r="171" spans="1:46">
      <c r="A171" s="8">
        <f t="shared" si="17"/>
        <v>160</v>
      </c>
      <c r="B171" s="38">
        <f t="shared" si="18"/>
        <v>49948</v>
      </c>
      <c r="C171" s="8">
        <f t="shared" si="0"/>
        <v>2036</v>
      </c>
      <c r="D171" s="12">
        <f t="shared" si="19"/>
        <v>-60634.799996228081</v>
      </c>
      <c r="E171" s="12">
        <f t="shared" si="45"/>
        <v>415.16710452708014</v>
      </c>
      <c r="F171" s="12">
        <f t="shared" si="1"/>
        <v>-454.76099997171059</v>
      </c>
      <c r="G171" s="12">
        <f t="shared" si="2"/>
        <v>869.92810449879073</v>
      </c>
      <c r="H171" s="12">
        <f t="shared" si="3"/>
        <v>-61504.728100726868</v>
      </c>
      <c r="J171" s="8">
        <f t="shared" si="21"/>
        <v>160</v>
      </c>
      <c r="K171" s="38">
        <f t="shared" si="22"/>
        <v>49490</v>
      </c>
      <c r="L171" s="8">
        <f t="shared" si="4"/>
        <v>2035</v>
      </c>
      <c r="M171" s="12">
        <f t="shared" si="23"/>
        <v>-1625.0000000000011</v>
      </c>
      <c r="N171" s="12">
        <f t="shared" si="46"/>
        <v>28.124999999999986</v>
      </c>
      <c r="O171" s="12">
        <f t="shared" si="5"/>
        <v>-13.541666666666677</v>
      </c>
      <c r="P171" s="12">
        <f t="shared" si="6"/>
        <v>41.666666666666664</v>
      </c>
      <c r="Q171" s="12">
        <f t="shared" si="7"/>
        <v>-1666.6666666666679</v>
      </c>
      <c r="S171" s="8">
        <f t="shared" si="25"/>
        <v>160</v>
      </c>
      <c r="T171" s="38">
        <f t="shared" si="26"/>
        <v>48487</v>
      </c>
      <c r="U171" s="8">
        <f t="shared" si="8"/>
        <v>2032</v>
      </c>
      <c r="V171" s="12">
        <f t="shared" si="27"/>
        <v>14980.178055164761</v>
      </c>
      <c r="W171" s="12">
        <f t="shared" si="47"/>
        <v>232.58968068566236</v>
      </c>
      <c r="X171" s="12">
        <f t="shared" si="9"/>
        <v>87.384371988461112</v>
      </c>
      <c r="Y171" s="12">
        <f t="shared" si="10"/>
        <v>145.20530869720125</v>
      </c>
      <c r="Z171" s="12">
        <f t="shared" si="11"/>
        <v>14834.97274646756</v>
      </c>
      <c r="AA171" s="12"/>
      <c r="AB171" s="8">
        <f t="shared" si="29"/>
        <v>160</v>
      </c>
      <c r="AC171" s="38">
        <f t="shared" si="30"/>
        <v>4869</v>
      </c>
      <c r="AD171" s="8">
        <f t="shared" si="12"/>
        <v>1913</v>
      </c>
      <c r="AE171" s="12">
        <f t="shared" si="31"/>
        <v>0</v>
      </c>
      <c r="AF171" s="12">
        <f t="shared" si="48"/>
        <v>0</v>
      </c>
      <c r="AG171" s="12">
        <f t="shared" si="33"/>
        <v>0</v>
      </c>
      <c r="AH171" s="12">
        <f t="shared" si="34"/>
        <v>0</v>
      </c>
      <c r="AI171" s="12">
        <f t="shared" si="35"/>
        <v>0</v>
      </c>
      <c r="AJ171" s="12"/>
      <c r="AK171" s="8">
        <f t="shared" si="36"/>
        <v>160</v>
      </c>
      <c r="AL171" s="38">
        <f t="shared" si="37"/>
        <v>4869</v>
      </c>
      <c r="AM171" s="8">
        <f t="shared" si="13"/>
        <v>1913</v>
      </c>
      <c r="AN171" s="12">
        <f t="shared" si="38"/>
        <v>0</v>
      </c>
      <c r="AO171" s="12">
        <f t="shared" si="49"/>
        <v>0</v>
      </c>
      <c r="AP171" s="12">
        <f t="shared" si="14"/>
        <v>0</v>
      </c>
      <c r="AQ171" s="12">
        <f t="shared" si="15"/>
        <v>0</v>
      </c>
      <c r="AR171" s="12">
        <f t="shared" si="16"/>
        <v>0</v>
      </c>
      <c r="AS171" s="12"/>
      <c r="AT171" s="12"/>
    </row>
    <row r="172" spans="1:46">
      <c r="A172" s="8">
        <f t="shared" si="17"/>
        <v>161</v>
      </c>
      <c r="B172" s="38">
        <f t="shared" si="18"/>
        <v>49979</v>
      </c>
      <c r="C172" s="8">
        <f t="shared" si="0"/>
        <v>2036</v>
      </c>
      <c r="D172" s="12">
        <f t="shared" si="19"/>
        <v>-61504.728100726868</v>
      </c>
      <c r="E172" s="12">
        <f t="shared" si="45"/>
        <v>415.16710452708014</v>
      </c>
      <c r="F172" s="12">
        <f t="shared" si="1"/>
        <v>-461.28546075545148</v>
      </c>
      <c r="G172" s="12">
        <f t="shared" si="2"/>
        <v>876.45256528253162</v>
      </c>
      <c r="H172" s="12">
        <f t="shared" si="3"/>
        <v>-62381.180666009401</v>
      </c>
      <c r="J172" s="8">
        <f t="shared" si="21"/>
        <v>161</v>
      </c>
      <c r="K172" s="38">
        <f t="shared" si="22"/>
        <v>49521</v>
      </c>
      <c r="L172" s="8">
        <f t="shared" si="4"/>
        <v>2035</v>
      </c>
      <c r="M172" s="12">
        <f t="shared" si="23"/>
        <v>-1666.6666666666679</v>
      </c>
      <c r="N172" s="12">
        <f t="shared" si="46"/>
        <v>27.777777777777764</v>
      </c>
      <c r="O172" s="12">
        <f t="shared" si="5"/>
        <v>-13.888888888888898</v>
      </c>
      <c r="P172" s="12">
        <f t="shared" si="6"/>
        <v>41.666666666666664</v>
      </c>
      <c r="Q172" s="12">
        <f t="shared" si="7"/>
        <v>-1708.3333333333346</v>
      </c>
      <c r="S172" s="8">
        <f t="shared" si="25"/>
        <v>161</v>
      </c>
      <c r="T172" s="38">
        <f t="shared" si="26"/>
        <v>48518</v>
      </c>
      <c r="U172" s="8">
        <f t="shared" si="8"/>
        <v>2032</v>
      </c>
      <c r="V172" s="12">
        <f t="shared" si="27"/>
        <v>14834.97274646756</v>
      </c>
      <c r="W172" s="12">
        <f t="shared" si="47"/>
        <v>232.58968068566236</v>
      </c>
      <c r="X172" s="12">
        <f t="shared" si="9"/>
        <v>86.537341021060769</v>
      </c>
      <c r="Y172" s="12">
        <f t="shared" si="10"/>
        <v>146.05233966460159</v>
      </c>
      <c r="Z172" s="12">
        <f t="shared" si="11"/>
        <v>14688.920406802958</v>
      </c>
      <c r="AA172" s="12"/>
      <c r="AB172" s="8">
        <f t="shared" si="29"/>
        <v>161</v>
      </c>
      <c r="AC172" s="38">
        <f t="shared" si="30"/>
        <v>4900</v>
      </c>
      <c r="AD172" s="8">
        <f t="shared" si="12"/>
        <v>1913</v>
      </c>
      <c r="AE172" s="12">
        <f t="shared" si="31"/>
        <v>0</v>
      </c>
      <c r="AF172" s="12">
        <f t="shared" si="48"/>
        <v>0</v>
      </c>
      <c r="AG172" s="12">
        <f t="shared" si="33"/>
        <v>0</v>
      </c>
      <c r="AH172" s="12">
        <f t="shared" si="34"/>
        <v>0</v>
      </c>
      <c r="AI172" s="12">
        <f t="shared" si="35"/>
        <v>0</v>
      </c>
      <c r="AJ172" s="12"/>
      <c r="AK172" s="8">
        <f t="shared" si="36"/>
        <v>161</v>
      </c>
      <c r="AL172" s="38">
        <f t="shared" si="37"/>
        <v>4900</v>
      </c>
      <c r="AM172" s="8">
        <f t="shared" si="13"/>
        <v>1913</v>
      </c>
      <c r="AN172" s="12">
        <f t="shared" si="38"/>
        <v>0</v>
      </c>
      <c r="AO172" s="12">
        <f t="shared" si="49"/>
        <v>0</v>
      </c>
      <c r="AP172" s="12">
        <f t="shared" si="14"/>
        <v>0</v>
      </c>
      <c r="AQ172" s="12">
        <f t="shared" si="15"/>
        <v>0</v>
      </c>
      <c r="AR172" s="12">
        <f t="shared" si="16"/>
        <v>0</v>
      </c>
      <c r="AS172" s="12"/>
      <c r="AT172" s="12"/>
    </row>
    <row r="173" spans="1:46">
      <c r="A173" s="8">
        <f t="shared" si="17"/>
        <v>162</v>
      </c>
      <c r="B173" s="38">
        <f t="shared" si="18"/>
        <v>50009</v>
      </c>
      <c r="C173" s="8">
        <f t="shared" si="0"/>
        <v>2036</v>
      </c>
      <c r="D173" s="12">
        <f t="shared" si="19"/>
        <v>-62381.180666009401</v>
      </c>
      <c r="E173" s="12">
        <f t="shared" si="45"/>
        <v>415.16710452708014</v>
      </c>
      <c r="F173" s="12">
        <f t="shared" si="1"/>
        <v>-467.85885499507049</v>
      </c>
      <c r="G173" s="12">
        <f t="shared" si="2"/>
        <v>883.02595952215063</v>
      </c>
      <c r="H173" s="12">
        <f t="shared" si="3"/>
        <v>-63264.206625531551</v>
      </c>
      <c r="J173" s="8">
        <f t="shared" si="21"/>
        <v>162</v>
      </c>
      <c r="K173" s="38">
        <f t="shared" si="22"/>
        <v>49552</v>
      </c>
      <c r="L173" s="8">
        <f t="shared" si="4"/>
        <v>2035</v>
      </c>
      <c r="M173" s="12">
        <f t="shared" si="23"/>
        <v>-1708.3333333333346</v>
      </c>
      <c r="N173" s="12">
        <f t="shared" si="46"/>
        <v>27.430555555555543</v>
      </c>
      <c r="O173" s="12">
        <f t="shared" si="5"/>
        <v>-14.236111111111121</v>
      </c>
      <c r="P173" s="12">
        <f t="shared" si="6"/>
        <v>41.666666666666664</v>
      </c>
      <c r="Q173" s="12">
        <f t="shared" si="7"/>
        <v>-1750.0000000000014</v>
      </c>
      <c r="S173" s="8">
        <f t="shared" si="25"/>
        <v>162</v>
      </c>
      <c r="T173" s="38">
        <f t="shared" si="26"/>
        <v>48548</v>
      </c>
      <c r="U173" s="8">
        <f t="shared" si="8"/>
        <v>2032</v>
      </c>
      <c r="V173" s="12">
        <f t="shared" si="27"/>
        <v>14688.920406802958</v>
      </c>
      <c r="W173" s="12">
        <f t="shared" si="47"/>
        <v>232.58968068566236</v>
      </c>
      <c r="X173" s="12">
        <f t="shared" si="9"/>
        <v>85.68536903968392</v>
      </c>
      <c r="Y173" s="12">
        <f t="shared" si="10"/>
        <v>146.90431164597845</v>
      </c>
      <c r="Z173" s="12">
        <f t="shared" si="11"/>
        <v>14542.01609515698</v>
      </c>
      <c r="AA173" s="12"/>
      <c r="AB173" s="8">
        <f t="shared" si="29"/>
        <v>162</v>
      </c>
      <c r="AC173" s="38">
        <f t="shared" si="30"/>
        <v>4930</v>
      </c>
      <c r="AD173" s="8">
        <f t="shared" si="12"/>
        <v>1913</v>
      </c>
      <c r="AE173" s="12">
        <f t="shared" si="31"/>
        <v>0</v>
      </c>
      <c r="AF173" s="12">
        <f t="shared" si="48"/>
        <v>0</v>
      </c>
      <c r="AG173" s="12">
        <f t="shared" si="33"/>
        <v>0</v>
      </c>
      <c r="AH173" s="12">
        <f t="shared" si="34"/>
        <v>0</v>
      </c>
      <c r="AI173" s="12">
        <f t="shared" si="35"/>
        <v>0</v>
      </c>
      <c r="AJ173" s="12"/>
      <c r="AK173" s="8">
        <f t="shared" si="36"/>
        <v>162</v>
      </c>
      <c r="AL173" s="38">
        <f t="shared" si="37"/>
        <v>4930</v>
      </c>
      <c r="AM173" s="8">
        <f t="shared" si="13"/>
        <v>1913</v>
      </c>
      <c r="AN173" s="12">
        <f t="shared" si="38"/>
        <v>0</v>
      </c>
      <c r="AO173" s="12">
        <f t="shared" si="49"/>
        <v>0</v>
      </c>
      <c r="AP173" s="12">
        <f t="shared" si="14"/>
        <v>0</v>
      </c>
      <c r="AQ173" s="12">
        <f t="shared" si="15"/>
        <v>0</v>
      </c>
      <c r="AR173" s="12">
        <f t="shared" si="16"/>
        <v>0</v>
      </c>
      <c r="AS173" s="12"/>
      <c r="AT173" s="12"/>
    </row>
    <row r="174" spans="1:46">
      <c r="A174" s="8">
        <f t="shared" si="17"/>
        <v>163</v>
      </c>
      <c r="B174" s="38">
        <f t="shared" si="18"/>
        <v>50040</v>
      </c>
      <c r="C174" s="8">
        <f t="shared" si="0"/>
        <v>2036</v>
      </c>
      <c r="D174" s="12">
        <f t="shared" si="19"/>
        <v>-63264.206625531551</v>
      </c>
      <c r="E174" s="12">
        <f t="shared" si="45"/>
        <v>415.16710452708014</v>
      </c>
      <c r="F174" s="12">
        <f t="shared" si="1"/>
        <v>-474.48154969148663</v>
      </c>
      <c r="G174" s="12">
        <f t="shared" si="2"/>
        <v>889.64865421856678</v>
      </c>
      <c r="H174" s="12">
        <f t="shared" si="3"/>
        <v>-64153.855279750118</v>
      </c>
      <c r="J174" s="8">
        <f t="shared" si="21"/>
        <v>163</v>
      </c>
      <c r="K174" s="38">
        <f t="shared" si="22"/>
        <v>49582</v>
      </c>
      <c r="L174" s="8">
        <f t="shared" si="4"/>
        <v>2035</v>
      </c>
      <c r="M174" s="12">
        <f t="shared" si="23"/>
        <v>-1750.0000000000014</v>
      </c>
      <c r="N174" s="12">
        <f t="shared" si="46"/>
        <v>27.083333333333321</v>
      </c>
      <c r="O174" s="12">
        <f t="shared" si="5"/>
        <v>-14.583333333333345</v>
      </c>
      <c r="P174" s="12">
        <f t="shared" si="6"/>
        <v>41.666666666666664</v>
      </c>
      <c r="Q174" s="12">
        <f t="shared" si="7"/>
        <v>-1791.6666666666681</v>
      </c>
      <c r="S174" s="8">
        <f t="shared" si="25"/>
        <v>163</v>
      </c>
      <c r="T174" s="38">
        <f t="shared" si="26"/>
        <v>48579</v>
      </c>
      <c r="U174" s="8">
        <f t="shared" si="8"/>
        <v>2032</v>
      </c>
      <c r="V174" s="12">
        <f t="shared" si="27"/>
        <v>14542.01609515698</v>
      </c>
      <c r="W174" s="12">
        <f t="shared" si="47"/>
        <v>232.58968068566236</v>
      </c>
      <c r="X174" s="12">
        <f t="shared" si="9"/>
        <v>84.828427221749052</v>
      </c>
      <c r="Y174" s="12">
        <f t="shared" si="10"/>
        <v>147.76125346391331</v>
      </c>
      <c r="Z174" s="12">
        <f t="shared" si="11"/>
        <v>14394.254841693066</v>
      </c>
      <c r="AA174" s="12"/>
      <c r="AB174" s="8">
        <f t="shared" si="29"/>
        <v>163</v>
      </c>
      <c r="AC174" s="38">
        <f t="shared" si="30"/>
        <v>4961</v>
      </c>
      <c r="AD174" s="8">
        <f t="shared" si="12"/>
        <v>1913</v>
      </c>
      <c r="AE174" s="12">
        <f t="shared" si="31"/>
        <v>0</v>
      </c>
      <c r="AF174" s="12">
        <f t="shared" si="48"/>
        <v>0</v>
      </c>
      <c r="AG174" s="12">
        <f t="shared" si="33"/>
        <v>0</v>
      </c>
      <c r="AH174" s="12">
        <f t="shared" si="34"/>
        <v>0</v>
      </c>
      <c r="AI174" s="12">
        <f t="shared" si="35"/>
        <v>0</v>
      </c>
      <c r="AJ174" s="12"/>
      <c r="AK174" s="8">
        <f t="shared" si="36"/>
        <v>163</v>
      </c>
      <c r="AL174" s="38">
        <f t="shared" si="37"/>
        <v>4961</v>
      </c>
      <c r="AM174" s="8">
        <f t="shared" si="13"/>
        <v>1913</v>
      </c>
      <c r="AN174" s="12">
        <f t="shared" si="38"/>
        <v>0</v>
      </c>
      <c r="AO174" s="12">
        <f t="shared" si="49"/>
        <v>0</v>
      </c>
      <c r="AP174" s="12">
        <f t="shared" si="14"/>
        <v>0</v>
      </c>
      <c r="AQ174" s="12">
        <f t="shared" si="15"/>
        <v>0</v>
      </c>
      <c r="AR174" s="12">
        <f t="shared" si="16"/>
        <v>0</v>
      </c>
      <c r="AS174" s="12"/>
      <c r="AT174" s="12"/>
    </row>
    <row r="175" spans="1:46">
      <c r="A175" s="8">
        <f t="shared" si="17"/>
        <v>164</v>
      </c>
      <c r="B175" s="38">
        <f t="shared" si="18"/>
        <v>50071</v>
      </c>
      <c r="C175" s="8">
        <f t="shared" si="0"/>
        <v>2037</v>
      </c>
      <c r="D175" s="12">
        <f t="shared" si="19"/>
        <v>-64153.855279750118</v>
      </c>
      <c r="E175" s="12">
        <f t="shared" si="45"/>
        <v>415.16710452708014</v>
      </c>
      <c r="F175" s="12">
        <f t="shared" si="1"/>
        <v>-481.15391459812588</v>
      </c>
      <c r="G175" s="12">
        <f t="shared" si="2"/>
        <v>896.32101912520602</v>
      </c>
      <c r="H175" s="12">
        <f t="shared" si="3"/>
        <v>-65050.176298875325</v>
      </c>
      <c r="J175" s="8">
        <f t="shared" si="21"/>
        <v>164</v>
      </c>
      <c r="K175" s="38">
        <f t="shared" si="22"/>
        <v>49613</v>
      </c>
      <c r="L175" s="8">
        <f t="shared" si="4"/>
        <v>2035</v>
      </c>
      <c r="M175" s="12">
        <f t="shared" si="23"/>
        <v>-1791.6666666666681</v>
      </c>
      <c r="N175" s="12">
        <f t="shared" si="46"/>
        <v>26.736111111111097</v>
      </c>
      <c r="O175" s="12">
        <f t="shared" si="5"/>
        <v>-14.930555555555568</v>
      </c>
      <c r="P175" s="12">
        <f t="shared" si="6"/>
        <v>41.666666666666664</v>
      </c>
      <c r="Q175" s="12">
        <f t="shared" si="7"/>
        <v>-1833.3333333333348</v>
      </c>
      <c r="S175" s="8">
        <f t="shared" si="25"/>
        <v>164</v>
      </c>
      <c r="T175" s="38">
        <f t="shared" si="26"/>
        <v>48610</v>
      </c>
      <c r="U175" s="8">
        <f t="shared" si="8"/>
        <v>2033</v>
      </c>
      <c r="V175" s="12">
        <f t="shared" si="27"/>
        <v>14394.254841693066</v>
      </c>
      <c r="W175" s="12">
        <f t="shared" si="47"/>
        <v>232.58968068566236</v>
      </c>
      <c r="X175" s="12">
        <f t="shared" si="9"/>
        <v>83.966486576542891</v>
      </c>
      <c r="Y175" s="12">
        <f t="shared" si="10"/>
        <v>148.62319410911948</v>
      </c>
      <c r="Z175" s="12">
        <f t="shared" si="11"/>
        <v>14245.631647583947</v>
      </c>
      <c r="AA175" s="12"/>
      <c r="AB175" s="8">
        <f t="shared" si="29"/>
        <v>164</v>
      </c>
      <c r="AC175" s="38">
        <f t="shared" si="30"/>
        <v>4992</v>
      </c>
      <c r="AD175" s="8">
        <f t="shared" si="12"/>
        <v>1913</v>
      </c>
      <c r="AE175" s="12">
        <f t="shared" si="31"/>
        <v>0</v>
      </c>
      <c r="AF175" s="12">
        <f t="shared" si="48"/>
        <v>0</v>
      </c>
      <c r="AG175" s="12">
        <f t="shared" si="33"/>
        <v>0</v>
      </c>
      <c r="AH175" s="12">
        <f t="shared" si="34"/>
        <v>0</v>
      </c>
      <c r="AI175" s="12">
        <f t="shared" si="35"/>
        <v>0</v>
      </c>
      <c r="AJ175" s="12"/>
      <c r="AK175" s="8">
        <f t="shared" si="36"/>
        <v>164</v>
      </c>
      <c r="AL175" s="38">
        <f t="shared" si="37"/>
        <v>4992</v>
      </c>
      <c r="AM175" s="8">
        <f t="shared" si="13"/>
        <v>1913</v>
      </c>
      <c r="AN175" s="12">
        <f t="shared" si="38"/>
        <v>0</v>
      </c>
      <c r="AO175" s="12">
        <f t="shared" si="49"/>
        <v>0</v>
      </c>
      <c r="AP175" s="12">
        <f t="shared" si="14"/>
        <v>0</v>
      </c>
      <c r="AQ175" s="12">
        <f t="shared" si="15"/>
        <v>0</v>
      </c>
      <c r="AR175" s="12">
        <f t="shared" si="16"/>
        <v>0</v>
      </c>
      <c r="AS175" s="12"/>
      <c r="AT175" s="12"/>
    </row>
    <row r="176" spans="1:46">
      <c r="A176" s="8">
        <f t="shared" si="17"/>
        <v>165</v>
      </c>
      <c r="B176" s="38">
        <f t="shared" si="18"/>
        <v>50099</v>
      </c>
      <c r="C176" s="8">
        <f t="shared" si="0"/>
        <v>2037</v>
      </c>
      <c r="D176" s="12">
        <f t="shared" si="19"/>
        <v>-65050.176298875325</v>
      </c>
      <c r="E176" s="12">
        <f t="shared" si="45"/>
        <v>415.16710452708014</v>
      </c>
      <c r="F176" s="12">
        <f t="shared" si="1"/>
        <v>-487.87632224156494</v>
      </c>
      <c r="G176" s="12">
        <f t="shared" si="2"/>
        <v>903.04342676864508</v>
      </c>
      <c r="H176" s="12">
        <f t="shared" si="3"/>
        <v>-65953.219725643969</v>
      </c>
      <c r="J176" s="8">
        <f t="shared" si="21"/>
        <v>165</v>
      </c>
      <c r="K176" s="38">
        <f t="shared" si="22"/>
        <v>49643</v>
      </c>
      <c r="L176" s="8">
        <f t="shared" si="4"/>
        <v>2035</v>
      </c>
      <c r="M176" s="12">
        <f t="shared" si="23"/>
        <v>-1833.3333333333348</v>
      </c>
      <c r="N176" s="12">
        <f t="shared" si="46"/>
        <v>26.388888888888872</v>
      </c>
      <c r="O176" s="12">
        <f t="shared" si="5"/>
        <v>-15.277777777777791</v>
      </c>
      <c r="P176" s="12">
        <f t="shared" si="6"/>
        <v>41.666666666666664</v>
      </c>
      <c r="Q176" s="12">
        <f t="shared" si="7"/>
        <v>-1875.0000000000016</v>
      </c>
      <c r="S176" s="8">
        <f t="shared" si="25"/>
        <v>165</v>
      </c>
      <c r="T176" s="38">
        <f t="shared" si="26"/>
        <v>48638</v>
      </c>
      <c r="U176" s="8">
        <f t="shared" si="8"/>
        <v>2033</v>
      </c>
      <c r="V176" s="12">
        <f t="shared" si="27"/>
        <v>14245.631647583947</v>
      </c>
      <c r="W176" s="12">
        <f t="shared" si="47"/>
        <v>232.58968068566236</v>
      </c>
      <c r="X176" s="12">
        <f t="shared" si="9"/>
        <v>83.099517944239693</v>
      </c>
      <c r="Y176" s="12">
        <f t="shared" si="10"/>
        <v>149.49016274142267</v>
      </c>
      <c r="Z176" s="12">
        <f t="shared" si="11"/>
        <v>14096.141484842525</v>
      </c>
      <c r="AA176" s="12"/>
      <c r="AB176" s="8">
        <f t="shared" si="29"/>
        <v>165</v>
      </c>
      <c r="AC176" s="38">
        <f t="shared" si="30"/>
        <v>5022</v>
      </c>
      <c r="AD176" s="8">
        <f t="shared" si="12"/>
        <v>1913</v>
      </c>
      <c r="AE176" s="12">
        <f t="shared" si="31"/>
        <v>0</v>
      </c>
      <c r="AF176" s="12">
        <f t="shared" si="48"/>
        <v>0</v>
      </c>
      <c r="AG176" s="12">
        <f t="shared" si="33"/>
        <v>0</v>
      </c>
      <c r="AH176" s="12">
        <f t="shared" si="34"/>
        <v>0</v>
      </c>
      <c r="AI176" s="12">
        <f t="shared" si="35"/>
        <v>0</v>
      </c>
      <c r="AJ176" s="12"/>
      <c r="AK176" s="8">
        <f t="shared" si="36"/>
        <v>165</v>
      </c>
      <c r="AL176" s="38">
        <f t="shared" si="37"/>
        <v>5022</v>
      </c>
      <c r="AM176" s="8">
        <f t="shared" si="13"/>
        <v>1913</v>
      </c>
      <c r="AN176" s="12">
        <f t="shared" si="38"/>
        <v>0</v>
      </c>
      <c r="AO176" s="12">
        <f t="shared" si="49"/>
        <v>0</v>
      </c>
      <c r="AP176" s="12">
        <f t="shared" si="14"/>
        <v>0</v>
      </c>
      <c r="AQ176" s="12">
        <f t="shared" si="15"/>
        <v>0</v>
      </c>
      <c r="AR176" s="12">
        <f t="shared" si="16"/>
        <v>0</v>
      </c>
      <c r="AS176" s="12"/>
      <c r="AT176" s="12"/>
    </row>
    <row r="177" spans="1:46">
      <c r="A177" s="8">
        <f t="shared" si="17"/>
        <v>166</v>
      </c>
      <c r="B177" s="38">
        <f t="shared" si="18"/>
        <v>50130</v>
      </c>
      <c r="C177" s="8">
        <f t="shared" si="0"/>
        <v>2037</v>
      </c>
      <c r="D177" s="12">
        <f t="shared" si="19"/>
        <v>-65953.219725643969</v>
      </c>
      <c r="E177" s="12">
        <f t="shared" si="45"/>
        <v>415.16710452708014</v>
      </c>
      <c r="F177" s="12">
        <f t="shared" si="1"/>
        <v>-494.64914794232976</v>
      </c>
      <c r="G177" s="12">
        <f t="shared" si="2"/>
        <v>909.81625246940985</v>
      </c>
      <c r="H177" s="12">
        <f t="shared" si="3"/>
        <v>-66863.035978113374</v>
      </c>
      <c r="J177" s="8">
        <f t="shared" si="21"/>
        <v>166</v>
      </c>
      <c r="K177" s="38">
        <f t="shared" si="22"/>
        <v>49674</v>
      </c>
      <c r="L177" s="8">
        <f t="shared" si="4"/>
        <v>2035</v>
      </c>
      <c r="M177" s="12">
        <f t="shared" si="23"/>
        <v>-1875.0000000000016</v>
      </c>
      <c r="N177" s="12">
        <f t="shared" si="46"/>
        <v>26.04166666666665</v>
      </c>
      <c r="O177" s="12">
        <f t="shared" si="5"/>
        <v>-15.625000000000012</v>
      </c>
      <c r="P177" s="12">
        <f t="shared" si="6"/>
        <v>41.666666666666664</v>
      </c>
      <c r="Q177" s="12">
        <f t="shared" si="7"/>
        <v>-1916.6666666666683</v>
      </c>
      <c r="S177" s="8">
        <f t="shared" si="25"/>
        <v>166</v>
      </c>
      <c r="T177" s="38">
        <f t="shared" si="26"/>
        <v>48669</v>
      </c>
      <c r="U177" s="8">
        <f t="shared" si="8"/>
        <v>2033</v>
      </c>
      <c r="V177" s="12">
        <f t="shared" si="27"/>
        <v>14096.141484842525</v>
      </c>
      <c r="W177" s="12">
        <f t="shared" si="47"/>
        <v>232.58968068566236</v>
      </c>
      <c r="X177" s="12">
        <f t="shared" si="9"/>
        <v>82.227491994914729</v>
      </c>
      <c r="Y177" s="12">
        <f t="shared" si="10"/>
        <v>150.36218869074764</v>
      </c>
      <c r="Z177" s="12">
        <f t="shared" si="11"/>
        <v>13945.779296151777</v>
      </c>
      <c r="AA177" s="12"/>
      <c r="AB177" s="8">
        <f t="shared" si="29"/>
        <v>166</v>
      </c>
      <c r="AC177" s="38">
        <f t="shared" si="30"/>
        <v>5053</v>
      </c>
      <c r="AD177" s="8">
        <f t="shared" si="12"/>
        <v>1913</v>
      </c>
      <c r="AE177" s="12">
        <f t="shared" si="31"/>
        <v>0</v>
      </c>
      <c r="AF177" s="12">
        <f t="shared" si="48"/>
        <v>0</v>
      </c>
      <c r="AG177" s="12">
        <f t="shared" si="33"/>
        <v>0</v>
      </c>
      <c r="AH177" s="12">
        <f t="shared" si="34"/>
        <v>0</v>
      </c>
      <c r="AI177" s="12">
        <f t="shared" si="35"/>
        <v>0</v>
      </c>
      <c r="AJ177" s="12"/>
      <c r="AK177" s="8">
        <f t="shared" si="36"/>
        <v>166</v>
      </c>
      <c r="AL177" s="38">
        <f t="shared" si="37"/>
        <v>5053</v>
      </c>
      <c r="AM177" s="8">
        <f t="shared" si="13"/>
        <v>1913</v>
      </c>
      <c r="AN177" s="12">
        <f t="shared" si="38"/>
        <v>0</v>
      </c>
      <c r="AO177" s="12">
        <f t="shared" si="49"/>
        <v>0</v>
      </c>
      <c r="AP177" s="12">
        <f t="shared" si="14"/>
        <v>0</v>
      </c>
      <c r="AQ177" s="12">
        <f t="shared" si="15"/>
        <v>0</v>
      </c>
      <c r="AR177" s="12">
        <f t="shared" si="16"/>
        <v>0</v>
      </c>
      <c r="AS177" s="12"/>
      <c r="AT177" s="12"/>
    </row>
    <row r="178" spans="1:46">
      <c r="A178" s="8">
        <f t="shared" si="17"/>
        <v>167</v>
      </c>
      <c r="B178" s="38">
        <f t="shared" si="18"/>
        <v>50160</v>
      </c>
      <c r="C178" s="8">
        <f t="shared" si="0"/>
        <v>2037</v>
      </c>
      <c r="D178" s="12">
        <f t="shared" si="19"/>
        <v>-66863.035978113374</v>
      </c>
      <c r="E178" s="12">
        <f t="shared" si="45"/>
        <v>415.16710452708014</v>
      </c>
      <c r="F178" s="12">
        <f t="shared" si="1"/>
        <v>-501.47276983585027</v>
      </c>
      <c r="G178" s="12">
        <f t="shared" si="2"/>
        <v>916.63987436293041</v>
      </c>
      <c r="H178" s="12">
        <f t="shared" si="3"/>
        <v>-67779.675852476299</v>
      </c>
      <c r="J178" s="8">
        <f t="shared" si="21"/>
        <v>167</v>
      </c>
      <c r="K178" s="38">
        <f t="shared" si="22"/>
        <v>49705</v>
      </c>
      <c r="L178" s="8">
        <f t="shared" si="4"/>
        <v>2036</v>
      </c>
      <c r="M178" s="12">
        <f t="shared" si="23"/>
        <v>-1916.6666666666683</v>
      </c>
      <c r="N178" s="12">
        <f t="shared" si="46"/>
        <v>25.694444444444429</v>
      </c>
      <c r="O178" s="12">
        <f t="shared" si="5"/>
        <v>-15.972222222222236</v>
      </c>
      <c r="P178" s="12">
        <f t="shared" si="6"/>
        <v>41.666666666666664</v>
      </c>
      <c r="Q178" s="12">
        <f t="shared" si="7"/>
        <v>-1958.3333333333351</v>
      </c>
      <c r="S178" s="8">
        <f t="shared" si="25"/>
        <v>167</v>
      </c>
      <c r="T178" s="38">
        <f t="shared" si="26"/>
        <v>48699</v>
      </c>
      <c r="U178" s="8">
        <f t="shared" si="8"/>
        <v>2033</v>
      </c>
      <c r="V178" s="12">
        <f t="shared" si="27"/>
        <v>13945.779296151777</v>
      </c>
      <c r="W178" s="12">
        <f t="shared" si="47"/>
        <v>232.58968068566236</v>
      </c>
      <c r="X178" s="12">
        <f t="shared" si="9"/>
        <v>81.35037922755204</v>
      </c>
      <c r="Y178" s="12">
        <f t="shared" si="10"/>
        <v>151.23930145811033</v>
      </c>
      <c r="Z178" s="12">
        <f t="shared" si="11"/>
        <v>13794.539994693667</v>
      </c>
      <c r="AA178" s="12"/>
      <c r="AB178" s="8">
        <f t="shared" si="29"/>
        <v>167</v>
      </c>
      <c r="AC178" s="38">
        <f t="shared" si="30"/>
        <v>5083</v>
      </c>
      <c r="AD178" s="8">
        <f t="shared" si="12"/>
        <v>1913</v>
      </c>
      <c r="AE178" s="12">
        <f t="shared" si="31"/>
        <v>0</v>
      </c>
      <c r="AF178" s="12">
        <f t="shared" si="48"/>
        <v>0</v>
      </c>
      <c r="AG178" s="12">
        <f t="shared" si="33"/>
        <v>0</v>
      </c>
      <c r="AH178" s="12">
        <f t="shared" si="34"/>
        <v>0</v>
      </c>
      <c r="AI178" s="12">
        <f t="shared" si="35"/>
        <v>0</v>
      </c>
      <c r="AJ178" s="12"/>
      <c r="AK178" s="8">
        <f t="shared" si="36"/>
        <v>167</v>
      </c>
      <c r="AL178" s="38">
        <f t="shared" si="37"/>
        <v>5083</v>
      </c>
      <c r="AM178" s="8">
        <f t="shared" si="13"/>
        <v>1913</v>
      </c>
      <c r="AN178" s="12">
        <f t="shared" si="38"/>
        <v>0</v>
      </c>
      <c r="AO178" s="12">
        <f t="shared" si="49"/>
        <v>0</v>
      </c>
      <c r="AP178" s="12">
        <f t="shared" si="14"/>
        <v>0</v>
      </c>
      <c r="AQ178" s="12">
        <f t="shared" si="15"/>
        <v>0</v>
      </c>
      <c r="AR178" s="12">
        <f t="shared" si="16"/>
        <v>0</v>
      </c>
      <c r="AS178" s="12"/>
      <c r="AT178" s="12"/>
    </row>
    <row r="179" spans="1:46">
      <c r="A179" s="8">
        <f t="shared" si="17"/>
        <v>168</v>
      </c>
      <c r="B179" s="38">
        <f t="shared" si="18"/>
        <v>50191</v>
      </c>
      <c r="C179" s="8">
        <f t="shared" si="0"/>
        <v>2037</v>
      </c>
      <c r="D179" s="12">
        <f t="shared" si="19"/>
        <v>-67779.675852476299</v>
      </c>
      <c r="E179" s="12">
        <f t="shared" si="45"/>
        <v>415.16710452708014</v>
      </c>
      <c r="F179" s="12">
        <f t="shared" si="1"/>
        <v>-508.3475688935722</v>
      </c>
      <c r="G179" s="12">
        <f t="shared" si="2"/>
        <v>923.51467342065234</v>
      </c>
      <c r="H179" s="12">
        <f t="shared" si="3"/>
        <v>-68703.190525896949</v>
      </c>
      <c r="J179" s="8">
        <f t="shared" si="21"/>
        <v>168</v>
      </c>
      <c r="K179" s="38">
        <f t="shared" si="22"/>
        <v>49734</v>
      </c>
      <c r="L179" s="8">
        <f t="shared" si="4"/>
        <v>2036</v>
      </c>
      <c r="M179" s="12">
        <f t="shared" si="23"/>
        <v>-1958.3333333333351</v>
      </c>
      <c r="N179" s="12">
        <f t="shared" si="46"/>
        <v>25.347222222222207</v>
      </c>
      <c r="O179" s="12">
        <f t="shared" si="5"/>
        <v>-16.319444444444457</v>
      </c>
      <c r="P179" s="12">
        <f t="shared" si="6"/>
        <v>41.666666666666664</v>
      </c>
      <c r="Q179" s="12">
        <f t="shared" si="7"/>
        <v>-2000.0000000000018</v>
      </c>
      <c r="S179" s="8">
        <f t="shared" si="25"/>
        <v>168</v>
      </c>
      <c r="T179" s="38">
        <f t="shared" si="26"/>
        <v>48730</v>
      </c>
      <c r="U179" s="8">
        <f t="shared" si="8"/>
        <v>2033</v>
      </c>
      <c r="V179" s="12">
        <f t="shared" si="27"/>
        <v>13794.539994693667</v>
      </c>
      <c r="W179" s="12">
        <f t="shared" si="47"/>
        <v>232.58968068566236</v>
      </c>
      <c r="X179" s="12">
        <f t="shared" si="9"/>
        <v>80.468149969046394</v>
      </c>
      <c r="Y179" s="12">
        <f t="shared" si="10"/>
        <v>152.12153071661595</v>
      </c>
      <c r="Z179" s="12">
        <f t="shared" si="11"/>
        <v>13642.41846397705</v>
      </c>
      <c r="AA179" s="12"/>
      <c r="AB179" s="8">
        <f t="shared" si="29"/>
        <v>168</v>
      </c>
      <c r="AC179" s="38">
        <f t="shared" si="30"/>
        <v>5114</v>
      </c>
      <c r="AD179" s="8">
        <f t="shared" si="12"/>
        <v>1913</v>
      </c>
      <c r="AE179" s="12">
        <f t="shared" si="31"/>
        <v>0</v>
      </c>
      <c r="AF179" s="12">
        <f t="shared" si="48"/>
        <v>0</v>
      </c>
      <c r="AG179" s="12">
        <f t="shared" si="33"/>
        <v>0</v>
      </c>
      <c r="AH179" s="12">
        <f t="shared" si="34"/>
        <v>0</v>
      </c>
      <c r="AI179" s="12">
        <f t="shared" si="35"/>
        <v>0</v>
      </c>
      <c r="AJ179" s="12"/>
      <c r="AK179" s="8">
        <f t="shared" si="36"/>
        <v>168</v>
      </c>
      <c r="AL179" s="38">
        <f t="shared" si="37"/>
        <v>5114</v>
      </c>
      <c r="AM179" s="8">
        <f t="shared" si="13"/>
        <v>1913</v>
      </c>
      <c r="AN179" s="12">
        <f t="shared" si="38"/>
        <v>0</v>
      </c>
      <c r="AO179" s="12">
        <f t="shared" si="49"/>
        <v>0</v>
      </c>
      <c r="AP179" s="12">
        <f t="shared" si="14"/>
        <v>0</v>
      </c>
      <c r="AQ179" s="12">
        <f t="shared" si="15"/>
        <v>0</v>
      </c>
      <c r="AR179" s="12">
        <f t="shared" si="16"/>
        <v>0</v>
      </c>
      <c r="AS179" s="12"/>
      <c r="AT179" s="12"/>
    </row>
    <row r="180" spans="1:46">
      <c r="A180" s="8">
        <f t="shared" si="17"/>
        <v>169</v>
      </c>
      <c r="B180" s="38">
        <f t="shared" si="18"/>
        <v>50221</v>
      </c>
      <c r="C180" s="8">
        <f t="shared" si="0"/>
        <v>2037</v>
      </c>
      <c r="D180" s="12">
        <f t="shared" si="19"/>
        <v>-68703.190525896949</v>
      </c>
      <c r="E180" s="12">
        <f t="shared" si="45"/>
        <v>415.16710452708014</v>
      </c>
      <c r="F180" s="12">
        <f t="shared" si="1"/>
        <v>-515.27392894422712</v>
      </c>
      <c r="G180" s="12">
        <f t="shared" si="2"/>
        <v>930.44103347130726</v>
      </c>
      <c r="H180" s="12">
        <f t="shared" si="3"/>
        <v>-69633.631559368252</v>
      </c>
      <c r="J180" s="8">
        <f t="shared" si="21"/>
        <v>169</v>
      </c>
      <c r="K180" s="38">
        <f t="shared" si="22"/>
        <v>49765</v>
      </c>
      <c r="L180" s="8">
        <f t="shared" si="4"/>
        <v>2036</v>
      </c>
      <c r="M180" s="12">
        <f t="shared" si="23"/>
        <v>-2000.0000000000018</v>
      </c>
      <c r="N180" s="12">
        <f t="shared" si="46"/>
        <v>24.999999999999982</v>
      </c>
      <c r="O180" s="12">
        <f t="shared" si="5"/>
        <v>-16.666666666666682</v>
      </c>
      <c r="P180" s="12">
        <f t="shared" si="6"/>
        <v>41.666666666666664</v>
      </c>
      <c r="Q180" s="12">
        <f t="shared" si="7"/>
        <v>-2041.6666666666686</v>
      </c>
      <c r="S180" s="8">
        <f t="shared" si="25"/>
        <v>169</v>
      </c>
      <c r="T180" s="38">
        <f t="shared" si="26"/>
        <v>48760</v>
      </c>
      <c r="U180" s="8">
        <f t="shared" si="8"/>
        <v>2033</v>
      </c>
      <c r="V180" s="12">
        <f t="shared" si="27"/>
        <v>13642.41846397705</v>
      </c>
      <c r="W180" s="12">
        <f t="shared" si="47"/>
        <v>232.58968068566236</v>
      </c>
      <c r="X180" s="12">
        <f t="shared" si="9"/>
        <v>79.580774373199461</v>
      </c>
      <c r="Y180" s="12">
        <f t="shared" si="10"/>
        <v>153.0089063124629</v>
      </c>
      <c r="Z180" s="12">
        <f t="shared" si="11"/>
        <v>13489.409557664587</v>
      </c>
      <c r="AA180" s="12"/>
      <c r="AB180" s="8">
        <f t="shared" si="29"/>
        <v>169</v>
      </c>
      <c r="AC180" s="38">
        <f t="shared" si="30"/>
        <v>5145</v>
      </c>
      <c r="AD180" s="8">
        <f t="shared" si="12"/>
        <v>1914</v>
      </c>
      <c r="AE180" s="12">
        <f t="shared" si="31"/>
        <v>0</v>
      </c>
      <c r="AF180" s="12">
        <f t="shared" si="48"/>
        <v>0</v>
      </c>
      <c r="AG180" s="12">
        <f t="shared" si="33"/>
        <v>0</v>
      </c>
      <c r="AH180" s="12">
        <f t="shared" si="34"/>
        <v>0</v>
      </c>
      <c r="AI180" s="12">
        <f t="shared" si="35"/>
        <v>0</v>
      </c>
      <c r="AJ180" s="12"/>
      <c r="AK180" s="8">
        <f t="shared" si="36"/>
        <v>169</v>
      </c>
      <c r="AL180" s="38">
        <f t="shared" si="37"/>
        <v>5145</v>
      </c>
      <c r="AM180" s="8">
        <f t="shared" si="13"/>
        <v>1914</v>
      </c>
      <c r="AN180" s="12">
        <f t="shared" si="38"/>
        <v>0</v>
      </c>
      <c r="AO180" s="12">
        <f t="shared" si="49"/>
        <v>0</v>
      </c>
      <c r="AP180" s="12">
        <f t="shared" si="14"/>
        <v>0</v>
      </c>
      <c r="AQ180" s="12">
        <f t="shared" si="15"/>
        <v>0</v>
      </c>
      <c r="AR180" s="12">
        <f t="shared" si="16"/>
        <v>0</v>
      </c>
      <c r="AS180" s="12"/>
      <c r="AT180" s="12"/>
    </row>
    <row r="181" spans="1:46">
      <c r="A181" s="8">
        <f t="shared" si="17"/>
        <v>170</v>
      </c>
      <c r="B181" s="38">
        <f t="shared" si="18"/>
        <v>50252</v>
      </c>
      <c r="C181" s="8">
        <f t="shared" si="0"/>
        <v>2037</v>
      </c>
      <c r="D181" s="12">
        <f t="shared" si="19"/>
        <v>-69633.631559368252</v>
      </c>
      <c r="E181" s="12">
        <f t="shared" si="45"/>
        <v>415.16710452708014</v>
      </c>
      <c r="F181" s="12">
        <f t="shared" si="1"/>
        <v>-522.2522366952619</v>
      </c>
      <c r="G181" s="12">
        <f t="shared" si="2"/>
        <v>937.41934122234204</v>
      </c>
      <c r="H181" s="12">
        <f t="shared" si="3"/>
        <v>-70571.050900590591</v>
      </c>
      <c r="J181" s="8">
        <f t="shared" si="21"/>
        <v>170</v>
      </c>
      <c r="K181" s="38">
        <f t="shared" si="22"/>
        <v>49795</v>
      </c>
      <c r="L181" s="8">
        <f t="shared" si="4"/>
        <v>2036</v>
      </c>
      <c r="M181" s="12">
        <f t="shared" si="23"/>
        <v>-2041.6666666666686</v>
      </c>
      <c r="N181" s="12">
        <f t="shared" si="46"/>
        <v>24.652777777777761</v>
      </c>
      <c r="O181" s="12">
        <f t="shared" si="5"/>
        <v>-17.013888888888903</v>
      </c>
      <c r="P181" s="12">
        <f t="shared" si="6"/>
        <v>41.666666666666664</v>
      </c>
      <c r="Q181" s="12">
        <f t="shared" si="7"/>
        <v>-2083.3333333333353</v>
      </c>
      <c r="S181" s="8">
        <f t="shared" si="25"/>
        <v>170</v>
      </c>
      <c r="T181" s="38">
        <f t="shared" si="26"/>
        <v>48791</v>
      </c>
      <c r="U181" s="8">
        <f t="shared" si="8"/>
        <v>2033</v>
      </c>
      <c r="V181" s="12">
        <f t="shared" si="27"/>
        <v>13489.409557664587</v>
      </c>
      <c r="W181" s="12">
        <f t="shared" si="47"/>
        <v>232.58968068566236</v>
      </c>
      <c r="X181" s="12">
        <f t="shared" si="9"/>
        <v>78.688222419710087</v>
      </c>
      <c r="Y181" s="12">
        <f t="shared" si="10"/>
        <v>153.90145826595227</v>
      </c>
      <c r="Z181" s="12">
        <f t="shared" si="11"/>
        <v>13335.508099398634</v>
      </c>
      <c r="AA181" s="12"/>
      <c r="AB181" s="8">
        <f t="shared" si="29"/>
        <v>170</v>
      </c>
      <c r="AC181" s="38">
        <f t="shared" si="30"/>
        <v>5173</v>
      </c>
      <c r="AD181" s="8">
        <f t="shared" si="12"/>
        <v>1914</v>
      </c>
      <c r="AE181" s="12">
        <f t="shared" si="31"/>
        <v>0</v>
      </c>
      <c r="AF181" s="12">
        <f t="shared" si="48"/>
        <v>0</v>
      </c>
      <c r="AG181" s="12">
        <f t="shared" si="33"/>
        <v>0</v>
      </c>
      <c r="AH181" s="12">
        <f t="shared" si="34"/>
        <v>0</v>
      </c>
      <c r="AI181" s="12">
        <f t="shared" si="35"/>
        <v>0</v>
      </c>
      <c r="AJ181" s="12"/>
      <c r="AK181" s="8">
        <f t="shared" si="36"/>
        <v>170</v>
      </c>
      <c r="AL181" s="38">
        <f t="shared" si="37"/>
        <v>5173</v>
      </c>
      <c r="AM181" s="8">
        <f t="shared" si="13"/>
        <v>1914</v>
      </c>
      <c r="AN181" s="12">
        <f t="shared" si="38"/>
        <v>0</v>
      </c>
      <c r="AO181" s="12">
        <f t="shared" si="49"/>
        <v>0</v>
      </c>
      <c r="AP181" s="12">
        <f t="shared" si="14"/>
        <v>0</v>
      </c>
      <c r="AQ181" s="12">
        <f t="shared" si="15"/>
        <v>0</v>
      </c>
      <c r="AR181" s="12">
        <f t="shared" si="16"/>
        <v>0</v>
      </c>
      <c r="AS181" s="12"/>
      <c r="AT181" s="12"/>
    </row>
    <row r="182" spans="1:46">
      <c r="A182" s="8">
        <f t="shared" si="17"/>
        <v>171</v>
      </c>
      <c r="B182" s="38">
        <f t="shared" si="18"/>
        <v>50283</v>
      </c>
      <c r="C182" s="8">
        <f t="shared" si="0"/>
        <v>2037</v>
      </c>
      <c r="D182" s="12">
        <f t="shared" si="19"/>
        <v>-70571.050900590591</v>
      </c>
      <c r="E182" s="12">
        <f t="shared" si="45"/>
        <v>415.16710452708014</v>
      </c>
      <c r="F182" s="12">
        <f t="shared" si="1"/>
        <v>-529.28288175442947</v>
      </c>
      <c r="G182" s="12">
        <f t="shared" si="2"/>
        <v>944.44998628150961</v>
      </c>
      <c r="H182" s="12">
        <f t="shared" si="3"/>
        <v>-71515.500886872105</v>
      </c>
      <c r="J182" s="8">
        <f t="shared" si="21"/>
        <v>171</v>
      </c>
      <c r="K182" s="38">
        <f t="shared" si="22"/>
        <v>49826</v>
      </c>
      <c r="L182" s="8">
        <f t="shared" si="4"/>
        <v>2036</v>
      </c>
      <c r="M182" s="12">
        <f t="shared" si="23"/>
        <v>-2083.3333333333353</v>
      </c>
      <c r="N182" s="12">
        <f t="shared" si="46"/>
        <v>24.305555555555536</v>
      </c>
      <c r="O182" s="12">
        <f t="shared" si="5"/>
        <v>-17.361111111111128</v>
      </c>
      <c r="P182" s="12">
        <f t="shared" si="6"/>
        <v>41.666666666666664</v>
      </c>
      <c r="Q182" s="12">
        <f t="shared" si="7"/>
        <v>-2125.0000000000018</v>
      </c>
      <c r="S182" s="8">
        <f t="shared" si="25"/>
        <v>171</v>
      </c>
      <c r="T182" s="38">
        <f t="shared" si="26"/>
        <v>48822</v>
      </c>
      <c r="U182" s="8">
        <f t="shared" si="8"/>
        <v>2033</v>
      </c>
      <c r="V182" s="12">
        <f t="shared" si="27"/>
        <v>13335.508099398634</v>
      </c>
      <c r="W182" s="12">
        <f t="shared" si="47"/>
        <v>232.58968068566236</v>
      </c>
      <c r="X182" s="12">
        <f t="shared" si="9"/>
        <v>77.790463913158703</v>
      </c>
      <c r="Y182" s="12">
        <f t="shared" si="10"/>
        <v>154.79921677250366</v>
      </c>
      <c r="Z182" s="12">
        <f t="shared" si="11"/>
        <v>13180.70888262613</v>
      </c>
      <c r="AA182" s="12"/>
      <c r="AB182" s="8">
        <f t="shared" si="29"/>
        <v>171</v>
      </c>
      <c r="AC182" s="38">
        <f t="shared" si="30"/>
        <v>5204</v>
      </c>
      <c r="AD182" s="8">
        <f t="shared" si="12"/>
        <v>1914</v>
      </c>
      <c r="AE182" s="12">
        <f t="shared" si="31"/>
        <v>0</v>
      </c>
      <c r="AF182" s="12">
        <f t="shared" si="48"/>
        <v>0</v>
      </c>
      <c r="AG182" s="12">
        <f t="shared" si="33"/>
        <v>0</v>
      </c>
      <c r="AH182" s="12">
        <f t="shared" si="34"/>
        <v>0</v>
      </c>
      <c r="AI182" s="12">
        <f t="shared" si="35"/>
        <v>0</v>
      </c>
      <c r="AJ182" s="12"/>
      <c r="AK182" s="8">
        <f t="shared" si="36"/>
        <v>171</v>
      </c>
      <c r="AL182" s="38">
        <f t="shared" si="37"/>
        <v>5204</v>
      </c>
      <c r="AM182" s="8">
        <f t="shared" si="13"/>
        <v>1914</v>
      </c>
      <c r="AN182" s="12">
        <f t="shared" si="38"/>
        <v>0</v>
      </c>
      <c r="AO182" s="12">
        <f t="shared" si="49"/>
        <v>0</v>
      </c>
      <c r="AP182" s="12">
        <f t="shared" si="14"/>
        <v>0</v>
      </c>
      <c r="AQ182" s="12">
        <f t="shared" si="15"/>
        <v>0</v>
      </c>
      <c r="AR182" s="12">
        <f t="shared" si="16"/>
        <v>0</v>
      </c>
      <c r="AS182" s="12"/>
      <c r="AT182" s="12"/>
    </row>
    <row r="183" spans="1:46">
      <c r="A183" s="8">
        <f t="shared" si="17"/>
        <v>172</v>
      </c>
      <c r="B183" s="38">
        <f t="shared" si="18"/>
        <v>50313</v>
      </c>
      <c r="C183" s="8">
        <f t="shared" si="0"/>
        <v>2037</v>
      </c>
      <c r="D183" s="12">
        <f t="shared" si="19"/>
        <v>-71515.500886872105</v>
      </c>
      <c r="E183" s="12">
        <f t="shared" si="45"/>
        <v>415.16710452708014</v>
      </c>
      <c r="F183" s="12">
        <f t="shared" si="1"/>
        <v>-536.36625665154077</v>
      </c>
      <c r="G183" s="12">
        <f t="shared" si="2"/>
        <v>951.53336117862091</v>
      </c>
      <c r="H183" s="12">
        <f t="shared" si="3"/>
        <v>-72467.034248050724</v>
      </c>
      <c r="J183" s="8">
        <f t="shared" si="21"/>
        <v>172</v>
      </c>
      <c r="K183" s="38">
        <f t="shared" si="22"/>
        <v>49856</v>
      </c>
      <c r="L183" s="8">
        <f t="shared" si="4"/>
        <v>2036</v>
      </c>
      <c r="M183" s="12">
        <f t="shared" si="23"/>
        <v>-2125.0000000000018</v>
      </c>
      <c r="N183" s="12">
        <f t="shared" si="46"/>
        <v>23.958333333333314</v>
      </c>
      <c r="O183" s="12">
        <f t="shared" si="5"/>
        <v>-17.70833333333335</v>
      </c>
      <c r="P183" s="12">
        <f t="shared" si="6"/>
        <v>41.666666666666664</v>
      </c>
      <c r="Q183" s="12">
        <f t="shared" si="7"/>
        <v>-2166.6666666666683</v>
      </c>
      <c r="S183" s="8">
        <f t="shared" si="25"/>
        <v>172</v>
      </c>
      <c r="T183" s="38">
        <f t="shared" si="26"/>
        <v>48852</v>
      </c>
      <c r="U183" s="8">
        <f t="shared" si="8"/>
        <v>2033</v>
      </c>
      <c r="V183" s="12">
        <f t="shared" si="27"/>
        <v>13180.70888262613</v>
      </c>
      <c r="W183" s="12">
        <f t="shared" si="47"/>
        <v>232.58968068566236</v>
      </c>
      <c r="X183" s="12">
        <f t="shared" si="9"/>
        <v>76.887468481985763</v>
      </c>
      <c r="Y183" s="12">
        <f t="shared" si="10"/>
        <v>155.70221220367659</v>
      </c>
      <c r="Z183" s="12">
        <f t="shared" si="11"/>
        <v>13025.006670422454</v>
      </c>
      <c r="AA183" s="12"/>
      <c r="AB183" s="8">
        <f t="shared" si="29"/>
        <v>172</v>
      </c>
      <c r="AC183" s="38">
        <f t="shared" si="30"/>
        <v>5234</v>
      </c>
      <c r="AD183" s="8">
        <f t="shared" si="12"/>
        <v>1914</v>
      </c>
      <c r="AE183" s="12">
        <f t="shared" si="31"/>
        <v>0</v>
      </c>
      <c r="AF183" s="12">
        <f t="shared" si="48"/>
        <v>0</v>
      </c>
      <c r="AG183" s="12">
        <f t="shared" si="33"/>
        <v>0</v>
      </c>
      <c r="AH183" s="12">
        <f t="shared" si="34"/>
        <v>0</v>
      </c>
      <c r="AI183" s="12">
        <f t="shared" si="35"/>
        <v>0</v>
      </c>
      <c r="AJ183" s="12"/>
      <c r="AK183" s="8">
        <f t="shared" si="36"/>
        <v>172</v>
      </c>
      <c r="AL183" s="38">
        <f t="shared" si="37"/>
        <v>5234</v>
      </c>
      <c r="AM183" s="8">
        <f t="shared" si="13"/>
        <v>1914</v>
      </c>
      <c r="AN183" s="12">
        <f t="shared" si="38"/>
        <v>0</v>
      </c>
      <c r="AO183" s="12">
        <f t="shared" si="49"/>
        <v>0</v>
      </c>
      <c r="AP183" s="12">
        <f t="shared" si="14"/>
        <v>0</v>
      </c>
      <c r="AQ183" s="12">
        <f t="shared" si="15"/>
        <v>0</v>
      </c>
      <c r="AR183" s="12">
        <f t="shared" si="16"/>
        <v>0</v>
      </c>
      <c r="AS183" s="12"/>
      <c r="AT183" s="12"/>
    </row>
    <row r="184" spans="1:46">
      <c r="A184" s="8">
        <f t="shared" si="17"/>
        <v>173</v>
      </c>
      <c r="B184" s="38">
        <f t="shared" si="18"/>
        <v>50344</v>
      </c>
      <c r="C184" s="8">
        <f t="shared" si="0"/>
        <v>2037</v>
      </c>
      <c r="D184" s="12">
        <f t="shared" si="19"/>
        <v>-72467.034248050724</v>
      </c>
      <c r="E184" s="12">
        <f t="shared" si="45"/>
        <v>415.16710452708014</v>
      </c>
      <c r="F184" s="12">
        <f t="shared" si="1"/>
        <v>-543.50275686038037</v>
      </c>
      <c r="G184" s="12">
        <f t="shared" si="2"/>
        <v>958.66986138746051</v>
      </c>
      <c r="H184" s="12">
        <f t="shared" si="3"/>
        <v>-73425.704109438186</v>
      </c>
      <c r="J184" s="8">
        <f t="shared" si="21"/>
        <v>173</v>
      </c>
      <c r="K184" s="38">
        <f t="shared" si="22"/>
        <v>49887</v>
      </c>
      <c r="L184" s="8">
        <f t="shared" si="4"/>
        <v>2036</v>
      </c>
      <c r="M184" s="12">
        <f t="shared" si="23"/>
        <v>-2166.6666666666683</v>
      </c>
      <c r="N184" s="12">
        <f t="shared" si="46"/>
        <v>23.611111111111097</v>
      </c>
      <c r="O184" s="12">
        <f t="shared" si="5"/>
        <v>-18.055555555555568</v>
      </c>
      <c r="P184" s="12">
        <f t="shared" si="6"/>
        <v>41.666666666666664</v>
      </c>
      <c r="Q184" s="12">
        <f t="shared" si="7"/>
        <v>-2208.3333333333348</v>
      </c>
      <c r="S184" s="8">
        <f t="shared" si="25"/>
        <v>173</v>
      </c>
      <c r="T184" s="38">
        <f t="shared" si="26"/>
        <v>48883</v>
      </c>
      <c r="U184" s="8">
        <f t="shared" si="8"/>
        <v>2033</v>
      </c>
      <c r="V184" s="12">
        <f t="shared" si="27"/>
        <v>13025.006670422454</v>
      </c>
      <c r="W184" s="12">
        <f t="shared" si="47"/>
        <v>232.58968068566236</v>
      </c>
      <c r="X184" s="12">
        <f t="shared" si="9"/>
        <v>75.979205577464313</v>
      </c>
      <c r="Y184" s="12">
        <f t="shared" si="10"/>
        <v>156.61047510819805</v>
      </c>
      <c r="Z184" s="12">
        <f t="shared" si="11"/>
        <v>12868.396195314255</v>
      </c>
      <c r="AA184" s="12"/>
      <c r="AB184" s="8">
        <f t="shared" si="29"/>
        <v>173</v>
      </c>
      <c r="AC184" s="38">
        <f t="shared" si="30"/>
        <v>5265</v>
      </c>
      <c r="AD184" s="8">
        <f t="shared" si="12"/>
        <v>1914</v>
      </c>
      <c r="AE184" s="12">
        <f t="shared" si="31"/>
        <v>0</v>
      </c>
      <c r="AF184" s="12">
        <f t="shared" si="48"/>
        <v>0</v>
      </c>
      <c r="AG184" s="12">
        <f t="shared" si="33"/>
        <v>0</v>
      </c>
      <c r="AH184" s="12">
        <f t="shared" si="34"/>
        <v>0</v>
      </c>
      <c r="AI184" s="12">
        <f t="shared" si="35"/>
        <v>0</v>
      </c>
      <c r="AJ184" s="12"/>
      <c r="AK184" s="8">
        <f t="shared" si="36"/>
        <v>173</v>
      </c>
      <c r="AL184" s="38">
        <f t="shared" si="37"/>
        <v>5265</v>
      </c>
      <c r="AM184" s="8">
        <f t="shared" si="13"/>
        <v>1914</v>
      </c>
      <c r="AN184" s="12">
        <f t="shared" si="38"/>
        <v>0</v>
      </c>
      <c r="AO184" s="12">
        <f t="shared" si="49"/>
        <v>0</v>
      </c>
      <c r="AP184" s="12">
        <f t="shared" si="14"/>
        <v>0</v>
      </c>
      <c r="AQ184" s="12">
        <f t="shared" si="15"/>
        <v>0</v>
      </c>
      <c r="AR184" s="12">
        <f t="shared" si="16"/>
        <v>0</v>
      </c>
      <c r="AS184" s="12"/>
      <c r="AT184" s="12"/>
    </row>
    <row r="185" spans="1:46">
      <c r="A185" s="8">
        <f t="shared" si="17"/>
        <v>174</v>
      </c>
      <c r="B185" s="38">
        <f t="shared" si="18"/>
        <v>50374</v>
      </c>
      <c r="C185" s="8">
        <f t="shared" si="0"/>
        <v>2037</v>
      </c>
      <c r="D185" s="12">
        <f t="shared" si="19"/>
        <v>-73425.704109438186</v>
      </c>
      <c r="E185" s="12">
        <f t="shared" si="45"/>
        <v>415.16710452708014</v>
      </c>
      <c r="F185" s="12">
        <f t="shared" si="1"/>
        <v>-550.69278082078642</v>
      </c>
      <c r="G185" s="12">
        <f t="shared" si="2"/>
        <v>965.85988534786657</v>
      </c>
      <c r="H185" s="12">
        <f t="shared" si="3"/>
        <v>-74391.563994786047</v>
      </c>
      <c r="J185" s="8">
        <f t="shared" si="21"/>
        <v>174</v>
      </c>
      <c r="K185" s="38">
        <f t="shared" si="22"/>
        <v>49918</v>
      </c>
      <c r="L185" s="8">
        <f t="shared" si="4"/>
        <v>2036</v>
      </c>
      <c r="M185" s="12">
        <f t="shared" si="23"/>
        <v>-2208.3333333333348</v>
      </c>
      <c r="N185" s="12">
        <f t="shared" si="46"/>
        <v>23.263888888888875</v>
      </c>
      <c r="O185" s="12">
        <f t="shared" si="5"/>
        <v>-18.402777777777789</v>
      </c>
      <c r="P185" s="12">
        <f t="shared" si="6"/>
        <v>41.666666666666664</v>
      </c>
      <c r="Q185" s="12">
        <f t="shared" si="7"/>
        <v>-2250.0000000000014</v>
      </c>
      <c r="S185" s="8">
        <f t="shared" si="25"/>
        <v>174</v>
      </c>
      <c r="T185" s="38">
        <f t="shared" si="26"/>
        <v>48913</v>
      </c>
      <c r="U185" s="8">
        <f t="shared" si="8"/>
        <v>2033</v>
      </c>
      <c r="V185" s="12">
        <f t="shared" si="27"/>
        <v>12868.396195314255</v>
      </c>
      <c r="W185" s="12">
        <f t="shared" si="47"/>
        <v>232.58968068566236</v>
      </c>
      <c r="X185" s="12">
        <f t="shared" si="9"/>
        <v>75.065644472666492</v>
      </c>
      <c r="Y185" s="12">
        <f t="shared" si="10"/>
        <v>157.52403621299587</v>
      </c>
      <c r="Z185" s="12">
        <f t="shared" si="11"/>
        <v>12710.87215910126</v>
      </c>
      <c r="AA185" s="12"/>
      <c r="AB185" s="8">
        <f t="shared" si="29"/>
        <v>174</v>
      </c>
      <c r="AC185" s="38">
        <f t="shared" si="30"/>
        <v>5295</v>
      </c>
      <c r="AD185" s="8">
        <f t="shared" si="12"/>
        <v>1914</v>
      </c>
      <c r="AE185" s="12">
        <f t="shared" si="31"/>
        <v>0</v>
      </c>
      <c r="AF185" s="12">
        <f t="shared" si="48"/>
        <v>0</v>
      </c>
      <c r="AG185" s="12">
        <f t="shared" si="33"/>
        <v>0</v>
      </c>
      <c r="AH185" s="12">
        <f t="shared" si="34"/>
        <v>0</v>
      </c>
      <c r="AI185" s="12">
        <f t="shared" si="35"/>
        <v>0</v>
      </c>
      <c r="AJ185" s="12"/>
      <c r="AK185" s="8">
        <f t="shared" si="36"/>
        <v>174</v>
      </c>
      <c r="AL185" s="38">
        <f t="shared" si="37"/>
        <v>5295</v>
      </c>
      <c r="AM185" s="8">
        <f t="shared" si="13"/>
        <v>1914</v>
      </c>
      <c r="AN185" s="12">
        <f t="shared" si="38"/>
        <v>0</v>
      </c>
      <c r="AO185" s="12">
        <f t="shared" si="49"/>
        <v>0</v>
      </c>
      <c r="AP185" s="12">
        <f t="shared" si="14"/>
        <v>0</v>
      </c>
      <c r="AQ185" s="12">
        <f t="shared" si="15"/>
        <v>0</v>
      </c>
      <c r="AR185" s="12">
        <f t="shared" si="16"/>
        <v>0</v>
      </c>
      <c r="AS185" s="12"/>
      <c r="AT185" s="12"/>
    </row>
    <row r="186" spans="1:46">
      <c r="A186" s="8">
        <f t="shared" si="17"/>
        <v>175</v>
      </c>
      <c r="B186" s="38">
        <f t="shared" si="18"/>
        <v>50405</v>
      </c>
      <c r="C186" s="8">
        <f t="shared" si="0"/>
        <v>2037</v>
      </c>
      <c r="D186" s="12">
        <f t="shared" si="19"/>
        <v>-74391.563994786047</v>
      </c>
      <c r="E186" s="12">
        <f t="shared" si="45"/>
        <v>415.16710452708014</v>
      </c>
      <c r="F186" s="12">
        <f t="shared" si="1"/>
        <v>-557.93672996089538</v>
      </c>
      <c r="G186" s="12">
        <f t="shared" si="2"/>
        <v>973.10383448797552</v>
      </c>
      <c r="H186" s="12">
        <f t="shared" si="3"/>
        <v>-75364.667829274025</v>
      </c>
      <c r="J186" s="8">
        <f t="shared" si="21"/>
        <v>175</v>
      </c>
      <c r="K186" s="38">
        <f t="shared" si="22"/>
        <v>49948</v>
      </c>
      <c r="L186" s="8">
        <f t="shared" si="4"/>
        <v>2036</v>
      </c>
      <c r="M186" s="12">
        <f t="shared" si="23"/>
        <v>-2250.0000000000014</v>
      </c>
      <c r="N186" s="12">
        <f t="shared" si="46"/>
        <v>22.916666666666654</v>
      </c>
      <c r="O186" s="12">
        <f t="shared" si="5"/>
        <v>-18.750000000000011</v>
      </c>
      <c r="P186" s="12">
        <f t="shared" si="6"/>
        <v>41.666666666666664</v>
      </c>
      <c r="Q186" s="12">
        <f t="shared" si="7"/>
        <v>-2291.6666666666679</v>
      </c>
      <c r="S186" s="8">
        <f t="shared" si="25"/>
        <v>175</v>
      </c>
      <c r="T186" s="38">
        <f t="shared" si="26"/>
        <v>48944</v>
      </c>
      <c r="U186" s="8">
        <f t="shared" si="8"/>
        <v>2033</v>
      </c>
      <c r="V186" s="12">
        <f t="shared" si="27"/>
        <v>12710.87215910126</v>
      </c>
      <c r="W186" s="12">
        <f t="shared" si="47"/>
        <v>232.58968068566236</v>
      </c>
      <c r="X186" s="12">
        <f t="shared" si="9"/>
        <v>74.146754261424022</v>
      </c>
      <c r="Y186" s="12">
        <f t="shared" si="10"/>
        <v>158.44292642423835</v>
      </c>
      <c r="Z186" s="12">
        <f t="shared" si="11"/>
        <v>12552.429232677021</v>
      </c>
      <c r="AA186" s="12"/>
      <c r="AB186" s="8">
        <f t="shared" si="29"/>
        <v>175</v>
      </c>
      <c r="AC186" s="38">
        <f t="shared" si="30"/>
        <v>5326</v>
      </c>
      <c r="AD186" s="8">
        <f t="shared" si="12"/>
        <v>1914</v>
      </c>
      <c r="AE186" s="12">
        <f t="shared" si="31"/>
        <v>0</v>
      </c>
      <c r="AF186" s="12">
        <f t="shared" si="48"/>
        <v>0</v>
      </c>
      <c r="AG186" s="12">
        <f t="shared" si="33"/>
        <v>0</v>
      </c>
      <c r="AH186" s="12">
        <f t="shared" si="34"/>
        <v>0</v>
      </c>
      <c r="AI186" s="12">
        <f t="shared" si="35"/>
        <v>0</v>
      </c>
      <c r="AJ186" s="12"/>
      <c r="AK186" s="8">
        <f t="shared" si="36"/>
        <v>175</v>
      </c>
      <c r="AL186" s="38">
        <f t="shared" si="37"/>
        <v>5326</v>
      </c>
      <c r="AM186" s="8">
        <f t="shared" si="13"/>
        <v>1914</v>
      </c>
      <c r="AN186" s="12">
        <f t="shared" si="38"/>
        <v>0</v>
      </c>
      <c r="AO186" s="12">
        <f t="shared" si="49"/>
        <v>0</v>
      </c>
      <c r="AP186" s="12">
        <f t="shared" si="14"/>
        <v>0</v>
      </c>
      <c r="AQ186" s="12">
        <f t="shared" si="15"/>
        <v>0</v>
      </c>
      <c r="AR186" s="12">
        <f t="shared" si="16"/>
        <v>0</v>
      </c>
      <c r="AS186" s="12"/>
      <c r="AT186" s="12"/>
    </row>
    <row r="187" spans="1:46">
      <c r="A187" s="8">
        <f t="shared" si="17"/>
        <v>176</v>
      </c>
      <c r="B187" s="38">
        <f t="shared" si="18"/>
        <v>50436</v>
      </c>
      <c r="C187" s="8">
        <f t="shared" si="0"/>
        <v>2038</v>
      </c>
      <c r="D187" s="12">
        <f t="shared" si="19"/>
        <v>-75364.667829274025</v>
      </c>
      <c r="E187" s="12">
        <f t="shared" si="45"/>
        <v>415.16710452708014</v>
      </c>
      <c r="F187" s="12">
        <f t="shared" si="1"/>
        <v>-565.23500871955514</v>
      </c>
      <c r="G187" s="12">
        <f t="shared" si="2"/>
        <v>980.40211324663528</v>
      </c>
      <c r="H187" s="12">
        <f t="shared" si="3"/>
        <v>-76345.069942520655</v>
      </c>
      <c r="J187" s="8">
        <f t="shared" si="21"/>
        <v>176</v>
      </c>
      <c r="K187" s="38">
        <f t="shared" si="22"/>
        <v>49979</v>
      </c>
      <c r="L187" s="8">
        <f t="shared" si="4"/>
        <v>2036</v>
      </c>
      <c r="M187" s="12">
        <f t="shared" si="23"/>
        <v>-2291.6666666666679</v>
      </c>
      <c r="N187" s="12">
        <f t="shared" si="46"/>
        <v>22.569444444444432</v>
      </c>
      <c r="O187" s="12">
        <f t="shared" si="5"/>
        <v>-19.097222222222232</v>
      </c>
      <c r="P187" s="12">
        <f t="shared" si="6"/>
        <v>41.666666666666664</v>
      </c>
      <c r="Q187" s="12">
        <f t="shared" si="7"/>
        <v>-2333.3333333333344</v>
      </c>
      <c r="S187" s="8">
        <f t="shared" si="25"/>
        <v>176</v>
      </c>
      <c r="T187" s="38">
        <f t="shared" si="26"/>
        <v>48975</v>
      </c>
      <c r="U187" s="8">
        <f t="shared" si="8"/>
        <v>2034</v>
      </c>
      <c r="V187" s="12">
        <f t="shared" si="27"/>
        <v>12552.429232677021</v>
      </c>
      <c r="W187" s="12">
        <f t="shared" si="47"/>
        <v>232.58968068566236</v>
      </c>
      <c r="X187" s="12">
        <f t="shared" si="9"/>
        <v>73.222503857282632</v>
      </c>
      <c r="Y187" s="12">
        <f t="shared" si="10"/>
        <v>159.36717682837974</v>
      </c>
      <c r="Z187" s="12">
        <f t="shared" si="11"/>
        <v>12393.062055848641</v>
      </c>
      <c r="AA187" s="12"/>
      <c r="AB187" s="8">
        <f t="shared" si="29"/>
        <v>176</v>
      </c>
      <c r="AC187" s="38">
        <f t="shared" si="30"/>
        <v>5357</v>
      </c>
      <c r="AD187" s="8">
        <f t="shared" si="12"/>
        <v>1914</v>
      </c>
      <c r="AE187" s="12">
        <f t="shared" si="31"/>
        <v>0</v>
      </c>
      <c r="AF187" s="12">
        <f t="shared" si="48"/>
        <v>0</v>
      </c>
      <c r="AG187" s="12">
        <f t="shared" si="33"/>
        <v>0</v>
      </c>
      <c r="AH187" s="12">
        <f t="shared" si="34"/>
        <v>0</v>
      </c>
      <c r="AI187" s="12">
        <f t="shared" si="35"/>
        <v>0</v>
      </c>
      <c r="AJ187" s="12"/>
      <c r="AK187" s="8">
        <f t="shared" si="36"/>
        <v>176</v>
      </c>
      <c r="AL187" s="38">
        <f t="shared" si="37"/>
        <v>5357</v>
      </c>
      <c r="AM187" s="8">
        <f t="shared" si="13"/>
        <v>1914</v>
      </c>
      <c r="AN187" s="12">
        <f t="shared" si="38"/>
        <v>0</v>
      </c>
      <c r="AO187" s="12">
        <f t="shared" si="49"/>
        <v>0</v>
      </c>
      <c r="AP187" s="12">
        <f t="shared" si="14"/>
        <v>0</v>
      </c>
      <c r="AQ187" s="12">
        <f t="shared" si="15"/>
        <v>0</v>
      </c>
      <c r="AR187" s="12">
        <f t="shared" si="16"/>
        <v>0</v>
      </c>
      <c r="AS187" s="12"/>
      <c r="AT187" s="12"/>
    </row>
    <row r="188" spans="1:46">
      <c r="A188" s="8">
        <f t="shared" si="17"/>
        <v>177</v>
      </c>
      <c r="B188" s="38">
        <f t="shared" si="18"/>
        <v>50464</v>
      </c>
      <c r="C188" s="8">
        <f t="shared" si="0"/>
        <v>2038</v>
      </c>
      <c r="D188" s="12">
        <f t="shared" si="19"/>
        <v>-76345.069942520655</v>
      </c>
      <c r="E188" s="12">
        <f t="shared" si="45"/>
        <v>415.16710452708014</v>
      </c>
      <c r="F188" s="12">
        <f t="shared" si="1"/>
        <v>-572.58802456890487</v>
      </c>
      <c r="G188" s="12">
        <f t="shared" si="2"/>
        <v>987.75512909598501</v>
      </c>
      <c r="H188" s="12">
        <f t="shared" si="3"/>
        <v>-77332.825071616637</v>
      </c>
      <c r="J188" s="8">
        <f t="shared" si="21"/>
        <v>177</v>
      </c>
      <c r="K188" s="38">
        <f t="shared" si="22"/>
        <v>50009</v>
      </c>
      <c r="L188" s="8">
        <f t="shared" si="4"/>
        <v>2036</v>
      </c>
      <c r="M188" s="12">
        <f t="shared" si="23"/>
        <v>-2333.3333333333344</v>
      </c>
      <c r="N188" s="12">
        <f t="shared" si="46"/>
        <v>22.222222222222211</v>
      </c>
      <c r="O188" s="12">
        <f t="shared" si="5"/>
        <v>-19.444444444444454</v>
      </c>
      <c r="P188" s="12">
        <f t="shared" si="6"/>
        <v>41.666666666666664</v>
      </c>
      <c r="Q188" s="12">
        <f t="shared" si="7"/>
        <v>-2375.0000000000009</v>
      </c>
      <c r="S188" s="8">
        <f t="shared" si="25"/>
        <v>177</v>
      </c>
      <c r="T188" s="38">
        <f t="shared" si="26"/>
        <v>49003</v>
      </c>
      <c r="U188" s="8">
        <f t="shared" si="8"/>
        <v>2034</v>
      </c>
      <c r="V188" s="12">
        <f t="shared" si="27"/>
        <v>12393.062055848641</v>
      </c>
      <c r="W188" s="12">
        <f t="shared" si="47"/>
        <v>232.58968068566236</v>
      </c>
      <c r="X188" s="12">
        <f t="shared" si="9"/>
        <v>72.292861992450412</v>
      </c>
      <c r="Y188" s="12">
        <f t="shared" si="10"/>
        <v>160.29681869321195</v>
      </c>
      <c r="Z188" s="12">
        <f t="shared" si="11"/>
        <v>12232.765237155429</v>
      </c>
      <c r="AA188" s="12"/>
      <c r="AB188" s="8">
        <f t="shared" si="29"/>
        <v>177</v>
      </c>
      <c r="AC188" s="38">
        <f t="shared" si="30"/>
        <v>5387</v>
      </c>
      <c r="AD188" s="8">
        <f t="shared" si="12"/>
        <v>1914</v>
      </c>
      <c r="AE188" s="12">
        <f t="shared" si="31"/>
        <v>0</v>
      </c>
      <c r="AF188" s="12">
        <f t="shared" si="48"/>
        <v>0</v>
      </c>
      <c r="AG188" s="12">
        <f t="shared" si="33"/>
        <v>0</v>
      </c>
      <c r="AH188" s="12">
        <f t="shared" si="34"/>
        <v>0</v>
      </c>
      <c r="AI188" s="12">
        <f t="shared" si="35"/>
        <v>0</v>
      </c>
      <c r="AJ188" s="12"/>
      <c r="AK188" s="8">
        <f t="shared" si="36"/>
        <v>177</v>
      </c>
      <c r="AL188" s="38">
        <f t="shared" si="37"/>
        <v>5387</v>
      </c>
      <c r="AM188" s="8">
        <f t="shared" si="13"/>
        <v>1914</v>
      </c>
      <c r="AN188" s="12">
        <f t="shared" si="38"/>
        <v>0</v>
      </c>
      <c r="AO188" s="12">
        <f t="shared" si="49"/>
        <v>0</v>
      </c>
      <c r="AP188" s="12">
        <f t="shared" si="14"/>
        <v>0</v>
      </c>
      <c r="AQ188" s="12">
        <f t="shared" si="15"/>
        <v>0</v>
      </c>
      <c r="AR188" s="12">
        <f t="shared" si="16"/>
        <v>0</v>
      </c>
      <c r="AS188" s="12"/>
      <c r="AT188" s="12"/>
    </row>
    <row r="189" spans="1:46">
      <c r="A189" s="8">
        <f t="shared" si="17"/>
        <v>178</v>
      </c>
      <c r="B189" s="38">
        <f t="shared" si="18"/>
        <v>50495</v>
      </c>
      <c r="C189" s="8">
        <f t="shared" si="0"/>
        <v>2038</v>
      </c>
      <c r="D189" s="12">
        <f t="shared" si="19"/>
        <v>-77332.825071616637</v>
      </c>
      <c r="E189" s="12">
        <f t="shared" si="45"/>
        <v>415.16710452708014</v>
      </c>
      <c r="F189" s="12">
        <f t="shared" si="1"/>
        <v>-579.99618803712474</v>
      </c>
      <c r="G189" s="12">
        <f t="shared" si="2"/>
        <v>995.16329256420488</v>
      </c>
      <c r="H189" s="12">
        <f t="shared" si="3"/>
        <v>-78327.988364180841</v>
      </c>
      <c r="J189" s="8">
        <f t="shared" si="21"/>
        <v>178</v>
      </c>
      <c r="K189" s="38">
        <f t="shared" si="22"/>
        <v>50040</v>
      </c>
      <c r="L189" s="8">
        <f t="shared" si="4"/>
        <v>2036</v>
      </c>
      <c r="M189" s="12">
        <f t="shared" si="23"/>
        <v>-2375.0000000000009</v>
      </c>
      <c r="N189" s="12">
        <f t="shared" si="46"/>
        <v>21.874999999999989</v>
      </c>
      <c r="O189" s="12">
        <f t="shared" si="5"/>
        <v>-19.791666666666675</v>
      </c>
      <c r="P189" s="12">
        <f t="shared" si="6"/>
        <v>41.666666666666664</v>
      </c>
      <c r="Q189" s="12">
        <f t="shared" si="7"/>
        <v>-2416.6666666666674</v>
      </c>
      <c r="S189" s="8">
        <f t="shared" si="25"/>
        <v>178</v>
      </c>
      <c r="T189" s="38">
        <f t="shared" si="26"/>
        <v>49034</v>
      </c>
      <c r="U189" s="8">
        <f t="shared" si="8"/>
        <v>2034</v>
      </c>
      <c r="V189" s="12">
        <f t="shared" si="27"/>
        <v>12232.765237155429</v>
      </c>
      <c r="W189" s="12">
        <f t="shared" si="47"/>
        <v>232.58968068566236</v>
      </c>
      <c r="X189" s="12">
        <f t="shared" si="9"/>
        <v>71.357797216740011</v>
      </c>
      <c r="Y189" s="12">
        <f t="shared" si="10"/>
        <v>161.23188346892235</v>
      </c>
      <c r="Z189" s="12">
        <f t="shared" si="11"/>
        <v>12071.533353686506</v>
      </c>
      <c r="AA189" s="12"/>
      <c r="AB189" s="8">
        <f t="shared" si="29"/>
        <v>178</v>
      </c>
      <c r="AC189" s="38">
        <f t="shared" si="30"/>
        <v>5418</v>
      </c>
      <c r="AD189" s="8">
        <f t="shared" si="12"/>
        <v>1914</v>
      </c>
      <c r="AE189" s="12">
        <f t="shared" si="31"/>
        <v>0</v>
      </c>
      <c r="AF189" s="12">
        <f t="shared" si="48"/>
        <v>0</v>
      </c>
      <c r="AG189" s="12">
        <f t="shared" si="33"/>
        <v>0</v>
      </c>
      <c r="AH189" s="12">
        <f t="shared" si="34"/>
        <v>0</v>
      </c>
      <c r="AI189" s="12">
        <f t="shared" si="35"/>
        <v>0</v>
      </c>
      <c r="AJ189" s="12"/>
      <c r="AK189" s="8">
        <f t="shared" si="36"/>
        <v>178</v>
      </c>
      <c r="AL189" s="38">
        <f t="shared" si="37"/>
        <v>5418</v>
      </c>
      <c r="AM189" s="8">
        <f t="shared" si="13"/>
        <v>1914</v>
      </c>
      <c r="AN189" s="12">
        <f t="shared" si="38"/>
        <v>0</v>
      </c>
      <c r="AO189" s="12">
        <f t="shared" si="49"/>
        <v>0</v>
      </c>
      <c r="AP189" s="12">
        <f t="shared" si="14"/>
        <v>0</v>
      </c>
      <c r="AQ189" s="12">
        <f t="shared" si="15"/>
        <v>0</v>
      </c>
      <c r="AR189" s="12">
        <f t="shared" si="16"/>
        <v>0</v>
      </c>
      <c r="AS189" s="12"/>
      <c r="AT189" s="12"/>
    </row>
    <row r="190" spans="1:46">
      <c r="A190" s="8">
        <f t="shared" si="17"/>
        <v>179</v>
      </c>
      <c r="B190" s="38">
        <f t="shared" si="18"/>
        <v>50525</v>
      </c>
      <c r="C190" s="8">
        <f t="shared" si="0"/>
        <v>2038</v>
      </c>
      <c r="D190" s="12">
        <f t="shared" si="19"/>
        <v>-78327.988364180841</v>
      </c>
      <c r="E190" s="12">
        <f t="shared" si="45"/>
        <v>415.16710452708014</v>
      </c>
      <c r="F190" s="12">
        <f t="shared" si="1"/>
        <v>-587.45991273135633</v>
      </c>
      <c r="G190" s="12">
        <f t="shared" si="2"/>
        <v>1002.6270172584365</v>
      </c>
      <c r="H190" s="12">
        <f t="shared" si="3"/>
        <v>-79330.615381439275</v>
      </c>
      <c r="J190" s="8">
        <f t="shared" si="21"/>
        <v>179</v>
      </c>
      <c r="K190" s="38">
        <f t="shared" si="22"/>
        <v>50071</v>
      </c>
      <c r="L190" s="8">
        <f t="shared" si="4"/>
        <v>2037</v>
      </c>
      <c r="M190" s="12">
        <f t="shared" si="23"/>
        <v>-2416.6666666666674</v>
      </c>
      <c r="N190" s="12">
        <f t="shared" si="46"/>
        <v>21.527777777777768</v>
      </c>
      <c r="O190" s="12">
        <f t="shared" si="5"/>
        <v>-20.138888888888896</v>
      </c>
      <c r="P190" s="12">
        <f t="shared" si="6"/>
        <v>41.666666666666664</v>
      </c>
      <c r="Q190" s="12">
        <f t="shared" si="7"/>
        <v>-2458.3333333333339</v>
      </c>
      <c r="S190" s="8">
        <f t="shared" si="25"/>
        <v>179</v>
      </c>
      <c r="T190" s="38">
        <f t="shared" si="26"/>
        <v>49064</v>
      </c>
      <c r="U190" s="8">
        <f t="shared" si="8"/>
        <v>2034</v>
      </c>
      <c r="V190" s="12">
        <f t="shared" si="27"/>
        <v>12071.533353686506</v>
      </c>
      <c r="W190" s="12">
        <f t="shared" si="47"/>
        <v>232.58968068566236</v>
      </c>
      <c r="X190" s="12">
        <f t="shared" si="9"/>
        <v>70.417277896504615</v>
      </c>
      <c r="Y190" s="12">
        <f t="shared" si="10"/>
        <v>162.17240278915773</v>
      </c>
      <c r="Z190" s="12">
        <f t="shared" si="11"/>
        <v>11909.360950897348</v>
      </c>
      <c r="AA190" s="12"/>
      <c r="AB190" s="8">
        <f t="shared" si="29"/>
        <v>179</v>
      </c>
      <c r="AC190" s="38">
        <f t="shared" si="30"/>
        <v>5448</v>
      </c>
      <c r="AD190" s="8">
        <f t="shared" si="12"/>
        <v>1914</v>
      </c>
      <c r="AE190" s="12">
        <f t="shared" si="31"/>
        <v>0</v>
      </c>
      <c r="AF190" s="12">
        <f t="shared" si="48"/>
        <v>0</v>
      </c>
      <c r="AG190" s="12">
        <f t="shared" si="33"/>
        <v>0</v>
      </c>
      <c r="AH190" s="12">
        <f t="shared" si="34"/>
        <v>0</v>
      </c>
      <c r="AI190" s="12">
        <f t="shared" si="35"/>
        <v>0</v>
      </c>
      <c r="AJ190" s="12"/>
      <c r="AK190" s="8">
        <f t="shared" si="36"/>
        <v>179</v>
      </c>
      <c r="AL190" s="38">
        <f t="shared" si="37"/>
        <v>5448</v>
      </c>
      <c r="AM190" s="8">
        <f t="shared" si="13"/>
        <v>1914</v>
      </c>
      <c r="AN190" s="12">
        <f t="shared" si="38"/>
        <v>0</v>
      </c>
      <c r="AO190" s="12">
        <f t="shared" si="49"/>
        <v>0</v>
      </c>
      <c r="AP190" s="12">
        <f t="shared" si="14"/>
        <v>0</v>
      </c>
      <c r="AQ190" s="12">
        <f t="shared" si="15"/>
        <v>0</v>
      </c>
      <c r="AR190" s="12">
        <f t="shared" si="16"/>
        <v>0</v>
      </c>
      <c r="AS190" s="12"/>
      <c r="AT190" s="12"/>
    </row>
    <row r="191" spans="1:46">
      <c r="A191" s="8">
        <f t="shared" si="17"/>
        <v>180</v>
      </c>
      <c r="B191" s="38">
        <f t="shared" si="18"/>
        <v>50556</v>
      </c>
      <c r="C191" s="8">
        <f t="shared" si="0"/>
        <v>2038</v>
      </c>
      <c r="D191" s="12">
        <f t="shared" si="19"/>
        <v>-79330.615381439275</v>
      </c>
      <c r="E191" s="12">
        <f t="shared" si="45"/>
        <v>415.16710452708014</v>
      </c>
      <c r="F191" s="12">
        <f t="shared" si="1"/>
        <v>-594.97961536079458</v>
      </c>
      <c r="G191" s="12">
        <f t="shared" si="2"/>
        <v>1010.1467198878747</v>
      </c>
      <c r="H191" s="12">
        <f t="shared" si="3"/>
        <v>-80340.762101327156</v>
      </c>
      <c r="J191" s="8">
        <f t="shared" si="21"/>
        <v>180</v>
      </c>
      <c r="K191" s="38">
        <f t="shared" si="22"/>
        <v>50099</v>
      </c>
      <c r="L191" s="8">
        <f t="shared" si="4"/>
        <v>2037</v>
      </c>
      <c r="M191" s="12">
        <f t="shared" si="23"/>
        <v>-2458.3333333333339</v>
      </c>
      <c r="N191" s="12">
        <f t="shared" si="46"/>
        <v>21.18055555555555</v>
      </c>
      <c r="O191" s="12">
        <f t="shared" si="5"/>
        <v>-20.486111111111114</v>
      </c>
      <c r="P191" s="12">
        <f t="shared" si="6"/>
        <v>41.666666666666664</v>
      </c>
      <c r="Q191" s="12">
        <f t="shared" si="7"/>
        <v>-2500.0000000000005</v>
      </c>
      <c r="S191" s="8">
        <f t="shared" si="25"/>
        <v>180</v>
      </c>
      <c r="T191" s="38">
        <f t="shared" si="26"/>
        <v>49095</v>
      </c>
      <c r="U191" s="8">
        <f t="shared" si="8"/>
        <v>2034</v>
      </c>
      <c r="V191" s="12">
        <f t="shared" si="27"/>
        <v>11909.360950897348</v>
      </c>
      <c r="W191" s="12">
        <f t="shared" si="47"/>
        <v>232.58968068566236</v>
      </c>
      <c r="X191" s="12">
        <f t="shared" si="9"/>
        <v>69.471272213567872</v>
      </c>
      <c r="Y191" s="12">
        <f t="shared" si="10"/>
        <v>163.11840847209447</v>
      </c>
      <c r="Z191" s="12">
        <f t="shared" si="11"/>
        <v>11746.242542425252</v>
      </c>
      <c r="AA191" s="12"/>
      <c r="AB191" s="8">
        <f t="shared" si="29"/>
        <v>180</v>
      </c>
      <c r="AC191" s="38">
        <f t="shared" si="30"/>
        <v>5479</v>
      </c>
      <c r="AD191" s="8">
        <f t="shared" si="12"/>
        <v>1914</v>
      </c>
      <c r="AE191" s="12">
        <f t="shared" si="31"/>
        <v>0</v>
      </c>
      <c r="AF191" s="12">
        <f t="shared" si="48"/>
        <v>0</v>
      </c>
      <c r="AG191" s="12">
        <f t="shared" si="33"/>
        <v>0</v>
      </c>
      <c r="AH191" s="12">
        <f t="shared" si="34"/>
        <v>0</v>
      </c>
      <c r="AI191" s="12">
        <f t="shared" si="35"/>
        <v>0</v>
      </c>
      <c r="AJ191" s="12"/>
      <c r="AK191" s="8">
        <f t="shared" si="36"/>
        <v>180</v>
      </c>
      <c r="AL191" s="38">
        <f t="shared" si="37"/>
        <v>5479</v>
      </c>
      <c r="AM191" s="8">
        <f t="shared" si="13"/>
        <v>1914</v>
      </c>
      <c r="AN191" s="12">
        <f t="shared" si="38"/>
        <v>0</v>
      </c>
      <c r="AO191" s="12">
        <f t="shared" si="49"/>
        <v>0</v>
      </c>
      <c r="AP191" s="12">
        <f t="shared" si="14"/>
        <v>0</v>
      </c>
      <c r="AQ191" s="12">
        <f t="shared" si="15"/>
        <v>0</v>
      </c>
      <c r="AR191" s="12">
        <f t="shared" si="16"/>
        <v>0</v>
      </c>
      <c r="AS191" s="12"/>
      <c r="AT191" s="12"/>
    </row>
    <row r="192" spans="1:46">
      <c r="A192" s="8">
        <f t="shared" si="17"/>
        <v>181</v>
      </c>
      <c r="B192" s="38">
        <f t="shared" si="18"/>
        <v>50586</v>
      </c>
      <c r="C192" s="8">
        <f t="shared" si="0"/>
        <v>2038</v>
      </c>
      <c r="D192" s="12">
        <f t="shared" si="19"/>
        <v>-80340.762101327156</v>
      </c>
      <c r="E192" s="12">
        <f t="shared" si="45"/>
        <v>415.16710452708014</v>
      </c>
      <c r="F192" s="12">
        <f t="shared" si="1"/>
        <v>-602.55571575995361</v>
      </c>
      <c r="G192" s="12">
        <f t="shared" si="2"/>
        <v>1017.7228202870338</v>
      </c>
      <c r="H192" s="12">
        <f t="shared" si="3"/>
        <v>-81358.484921614188</v>
      </c>
      <c r="J192" s="8">
        <f t="shared" si="21"/>
        <v>181</v>
      </c>
      <c r="K192" s="38">
        <f t="shared" si="22"/>
        <v>50130</v>
      </c>
      <c r="L192" s="8">
        <f t="shared" si="4"/>
        <v>2037</v>
      </c>
      <c r="M192" s="12">
        <f t="shared" si="23"/>
        <v>-2500.0000000000005</v>
      </c>
      <c r="N192" s="12">
        <f t="shared" si="46"/>
        <v>20.833333333333329</v>
      </c>
      <c r="O192" s="12">
        <f t="shared" si="5"/>
        <v>-20.833333333333336</v>
      </c>
      <c r="P192" s="12">
        <f t="shared" si="6"/>
        <v>41.666666666666664</v>
      </c>
      <c r="Q192" s="12">
        <f t="shared" si="7"/>
        <v>-2541.666666666667</v>
      </c>
      <c r="S192" s="8">
        <f t="shared" si="25"/>
        <v>181</v>
      </c>
      <c r="T192" s="38">
        <f t="shared" si="26"/>
        <v>49125</v>
      </c>
      <c r="U192" s="8">
        <f t="shared" si="8"/>
        <v>2034</v>
      </c>
      <c r="V192" s="12">
        <f t="shared" si="27"/>
        <v>11746.242542425252</v>
      </c>
      <c r="W192" s="12">
        <f t="shared" si="47"/>
        <v>232.58968068566236</v>
      </c>
      <c r="X192" s="12">
        <f t="shared" si="9"/>
        <v>68.519748164147302</v>
      </c>
      <c r="Y192" s="12">
        <f t="shared" si="10"/>
        <v>164.06993252151506</v>
      </c>
      <c r="Z192" s="12">
        <f t="shared" si="11"/>
        <v>11582.172609903737</v>
      </c>
      <c r="AA192" s="12"/>
      <c r="AB192" s="8">
        <f t="shared" si="29"/>
        <v>181</v>
      </c>
      <c r="AC192" s="38">
        <f t="shared" si="30"/>
        <v>5510</v>
      </c>
      <c r="AD192" s="8">
        <f t="shared" si="12"/>
        <v>1915</v>
      </c>
      <c r="AE192" s="12">
        <f t="shared" si="31"/>
        <v>0</v>
      </c>
      <c r="AF192" s="12">
        <f t="shared" si="48"/>
        <v>0</v>
      </c>
      <c r="AG192" s="12">
        <f t="shared" si="33"/>
        <v>0</v>
      </c>
      <c r="AH192" s="12">
        <f t="shared" si="34"/>
        <v>0</v>
      </c>
      <c r="AI192" s="12">
        <f t="shared" si="35"/>
        <v>0</v>
      </c>
      <c r="AJ192" s="12"/>
      <c r="AK192" s="8">
        <f t="shared" si="36"/>
        <v>181</v>
      </c>
      <c r="AL192" s="38">
        <f t="shared" si="37"/>
        <v>5510</v>
      </c>
      <c r="AM192" s="8">
        <f t="shared" si="13"/>
        <v>1915</v>
      </c>
      <c r="AN192" s="12">
        <f t="shared" si="38"/>
        <v>0</v>
      </c>
      <c r="AO192" s="12">
        <f t="shared" si="49"/>
        <v>0</v>
      </c>
      <c r="AP192" s="12">
        <f t="shared" si="14"/>
        <v>0</v>
      </c>
      <c r="AQ192" s="12">
        <f t="shared" si="15"/>
        <v>0</v>
      </c>
      <c r="AR192" s="12">
        <f t="shared" si="16"/>
        <v>0</v>
      </c>
      <c r="AS192" s="12"/>
      <c r="AT192" s="12"/>
    </row>
    <row r="193" spans="1:46">
      <c r="A193" s="8">
        <f t="shared" si="17"/>
        <v>182</v>
      </c>
      <c r="B193" s="38">
        <f t="shared" si="18"/>
        <v>50617</v>
      </c>
      <c r="C193" s="8">
        <f t="shared" si="0"/>
        <v>2038</v>
      </c>
      <c r="D193" s="12">
        <f t="shared" si="19"/>
        <v>-81358.484921614188</v>
      </c>
      <c r="E193" s="12">
        <f t="shared" si="45"/>
        <v>415.16710452708014</v>
      </c>
      <c r="F193" s="12">
        <f t="shared" si="1"/>
        <v>-610.1886369121064</v>
      </c>
      <c r="G193" s="12">
        <f t="shared" si="2"/>
        <v>1025.3557414391867</v>
      </c>
      <c r="H193" s="12">
        <f t="shared" si="3"/>
        <v>-82383.840663053372</v>
      </c>
      <c r="J193" s="8">
        <f t="shared" si="21"/>
        <v>182</v>
      </c>
      <c r="K193" s="38">
        <f t="shared" si="22"/>
        <v>50160</v>
      </c>
      <c r="L193" s="8">
        <f t="shared" si="4"/>
        <v>2037</v>
      </c>
      <c r="M193" s="12">
        <f t="shared" si="23"/>
        <v>-2541.666666666667</v>
      </c>
      <c r="N193" s="12">
        <f t="shared" si="46"/>
        <v>20.486111111111107</v>
      </c>
      <c r="O193" s="12">
        <f t="shared" si="5"/>
        <v>-21.180555555555557</v>
      </c>
      <c r="P193" s="12">
        <f t="shared" si="6"/>
        <v>41.666666666666664</v>
      </c>
      <c r="Q193" s="12">
        <f t="shared" si="7"/>
        <v>-2583.3333333333335</v>
      </c>
      <c r="S193" s="8">
        <f t="shared" si="25"/>
        <v>182</v>
      </c>
      <c r="T193" s="38">
        <f t="shared" si="26"/>
        <v>49156</v>
      </c>
      <c r="U193" s="8">
        <f t="shared" si="8"/>
        <v>2034</v>
      </c>
      <c r="V193" s="12">
        <f t="shared" si="27"/>
        <v>11582.172609903737</v>
      </c>
      <c r="W193" s="12">
        <f t="shared" si="47"/>
        <v>232.58968068566236</v>
      </c>
      <c r="X193" s="12">
        <f t="shared" si="9"/>
        <v>67.562673557771802</v>
      </c>
      <c r="Y193" s="12">
        <f t="shared" si="10"/>
        <v>165.02700712789056</v>
      </c>
      <c r="Z193" s="12">
        <f t="shared" si="11"/>
        <v>11417.145602775847</v>
      </c>
      <c r="AA193" s="12"/>
      <c r="AB193" s="8">
        <f t="shared" si="29"/>
        <v>182</v>
      </c>
      <c r="AC193" s="38">
        <f t="shared" si="30"/>
        <v>5538</v>
      </c>
      <c r="AD193" s="8">
        <f t="shared" si="12"/>
        <v>1915</v>
      </c>
      <c r="AE193" s="12">
        <f t="shared" si="31"/>
        <v>0</v>
      </c>
      <c r="AF193" s="12">
        <f t="shared" si="48"/>
        <v>0</v>
      </c>
      <c r="AG193" s="12">
        <f t="shared" si="33"/>
        <v>0</v>
      </c>
      <c r="AH193" s="12">
        <f t="shared" si="34"/>
        <v>0</v>
      </c>
      <c r="AI193" s="12">
        <f t="shared" si="35"/>
        <v>0</v>
      </c>
      <c r="AJ193" s="12"/>
      <c r="AK193" s="8">
        <f t="shared" si="36"/>
        <v>182</v>
      </c>
      <c r="AL193" s="38">
        <f t="shared" si="37"/>
        <v>5538</v>
      </c>
      <c r="AM193" s="8">
        <f t="shared" si="13"/>
        <v>1915</v>
      </c>
      <c r="AN193" s="12">
        <f t="shared" si="38"/>
        <v>0</v>
      </c>
      <c r="AO193" s="12">
        <f t="shared" si="49"/>
        <v>0</v>
      </c>
      <c r="AP193" s="12">
        <f t="shared" si="14"/>
        <v>0</v>
      </c>
      <c r="AQ193" s="12">
        <f t="shared" si="15"/>
        <v>0</v>
      </c>
      <c r="AR193" s="12">
        <f t="shared" si="16"/>
        <v>0</v>
      </c>
      <c r="AS193" s="12"/>
      <c r="AT193" s="12"/>
    </row>
    <row r="194" spans="1:46">
      <c r="A194" s="8">
        <f t="shared" si="17"/>
        <v>183</v>
      </c>
      <c r="B194" s="38">
        <f t="shared" si="18"/>
        <v>50648</v>
      </c>
      <c r="C194" s="8">
        <f t="shared" si="0"/>
        <v>2038</v>
      </c>
      <c r="D194" s="12">
        <f t="shared" si="19"/>
        <v>-82383.840663053372</v>
      </c>
      <c r="E194" s="12">
        <f t="shared" si="45"/>
        <v>415.16710452708014</v>
      </c>
      <c r="F194" s="12">
        <f t="shared" si="1"/>
        <v>-617.8788049729003</v>
      </c>
      <c r="G194" s="12">
        <f t="shared" si="2"/>
        <v>1033.0459094999806</v>
      </c>
      <c r="H194" s="12">
        <f t="shared" si="3"/>
        <v>-83416.886572553354</v>
      </c>
      <c r="J194" s="8">
        <f t="shared" si="21"/>
        <v>183</v>
      </c>
      <c r="K194" s="38">
        <f t="shared" si="22"/>
        <v>50191</v>
      </c>
      <c r="L194" s="8">
        <f t="shared" si="4"/>
        <v>2037</v>
      </c>
      <c r="M194" s="12">
        <f t="shared" si="23"/>
        <v>-2583.3333333333335</v>
      </c>
      <c r="N194" s="12">
        <f t="shared" si="46"/>
        <v>20.138888888888886</v>
      </c>
      <c r="O194" s="12">
        <f t="shared" si="5"/>
        <v>-21.527777777777779</v>
      </c>
      <c r="P194" s="12">
        <f t="shared" si="6"/>
        <v>41.666666666666664</v>
      </c>
      <c r="Q194" s="12">
        <f t="shared" si="7"/>
        <v>-2625</v>
      </c>
      <c r="S194" s="8">
        <f t="shared" si="25"/>
        <v>183</v>
      </c>
      <c r="T194" s="38">
        <f t="shared" si="26"/>
        <v>49187</v>
      </c>
      <c r="U194" s="8">
        <f t="shared" si="8"/>
        <v>2034</v>
      </c>
      <c r="V194" s="12">
        <f t="shared" si="27"/>
        <v>11417.145602775847</v>
      </c>
      <c r="W194" s="12">
        <f t="shared" si="47"/>
        <v>232.58968068566236</v>
      </c>
      <c r="X194" s="12">
        <f t="shared" si="9"/>
        <v>66.600016016192441</v>
      </c>
      <c r="Y194" s="12">
        <f t="shared" si="10"/>
        <v>165.9896646694699</v>
      </c>
      <c r="Z194" s="12">
        <f t="shared" si="11"/>
        <v>11251.155938106376</v>
      </c>
      <c r="AA194" s="12"/>
      <c r="AB194" s="8">
        <f t="shared" si="29"/>
        <v>183</v>
      </c>
      <c r="AC194" s="38">
        <f t="shared" si="30"/>
        <v>5569</v>
      </c>
      <c r="AD194" s="8">
        <f t="shared" si="12"/>
        <v>1915</v>
      </c>
      <c r="AE194" s="12">
        <f t="shared" si="31"/>
        <v>0</v>
      </c>
      <c r="AF194" s="12">
        <f t="shared" si="48"/>
        <v>0</v>
      </c>
      <c r="AG194" s="12">
        <f t="shared" si="33"/>
        <v>0</v>
      </c>
      <c r="AH194" s="12">
        <f t="shared" si="34"/>
        <v>0</v>
      </c>
      <c r="AI194" s="12">
        <f t="shared" si="35"/>
        <v>0</v>
      </c>
      <c r="AJ194" s="12"/>
      <c r="AK194" s="8">
        <f t="shared" si="36"/>
        <v>183</v>
      </c>
      <c r="AL194" s="38">
        <f t="shared" si="37"/>
        <v>5569</v>
      </c>
      <c r="AM194" s="8">
        <f t="shared" si="13"/>
        <v>1915</v>
      </c>
      <c r="AN194" s="12">
        <f t="shared" si="38"/>
        <v>0</v>
      </c>
      <c r="AO194" s="12">
        <f t="shared" si="49"/>
        <v>0</v>
      </c>
      <c r="AP194" s="12">
        <f t="shared" si="14"/>
        <v>0</v>
      </c>
      <c r="AQ194" s="12">
        <f t="shared" si="15"/>
        <v>0</v>
      </c>
      <c r="AR194" s="12">
        <f t="shared" si="16"/>
        <v>0</v>
      </c>
      <c r="AS194" s="12"/>
      <c r="AT194" s="12"/>
    </row>
    <row r="195" spans="1:46">
      <c r="A195" s="8">
        <f t="shared" si="17"/>
        <v>184</v>
      </c>
      <c r="B195" s="38">
        <f t="shared" si="18"/>
        <v>50678</v>
      </c>
      <c r="C195" s="8">
        <f t="shared" si="0"/>
        <v>2038</v>
      </c>
      <c r="D195" s="12">
        <f t="shared" si="19"/>
        <v>-83416.886572553354</v>
      </c>
      <c r="E195" s="12">
        <f t="shared" si="45"/>
        <v>415.16710452708014</v>
      </c>
      <c r="F195" s="12">
        <f t="shared" si="1"/>
        <v>-625.62664929415018</v>
      </c>
      <c r="G195" s="12">
        <f t="shared" si="2"/>
        <v>1040.7937538212304</v>
      </c>
      <c r="H195" s="12">
        <f t="shared" si="3"/>
        <v>-84457.680326374582</v>
      </c>
      <c r="J195" s="8">
        <f t="shared" si="21"/>
        <v>184</v>
      </c>
      <c r="K195" s="38">
        <f t="shared" si="22"/>
        <v>50221</v>
      </c>
      <c r="L195" s="8">
        <f t="shared" si="4"/>
        <v>2037</v>
      </c>
      <c r="M195" s="12">
        <f t="shared" si="23"/>
        <v>-2625</v>
      </c>
      <c r="N195" s="12">
        <f t="shared" si="46"/>
        <v>19.791666666666664</v>
      </c>
      <c r="O195" s="12">
        <f t="shared" si="5"/>
        <v>-21.875</v>
      </c>
      <c r="P195" s="12">
        <f t="shared" si="6"/>
        <v>41.666666666666664</v>
      </c>
      <c r="Q195" s="12">
        <f t="shared" si="7"/>
        <v>-2666.6666666666665</v>
      </c>
      <c r="S195" s="8">
        <f t="shared" si="25"/>
        <v>184</v>
      </c>
      <c r="T195" s="38">
        <f t="shared" si="26"/>
        <v>49217</v>
      </c>
      <c r="U195" s="8">
        <f t="shared" si="8"/>
        <v>2034</v>
      </c>
      <c r="V195" s="12">
        <f t="shared" si="27"/>
        <v>11251.155938106376</v>
      </c>
      <c r="W195" s="12">
        <f t="shared" si="47"/>
        <v>232.58968068566236</v>
      </c>
      <c r="X195" s="12">
        <f t="shared" si="9"/>
        <v>65.631742972287199</v>
      </c>
      <c r="Y195" s="12">
        <f t="shared" si="10"/>
        <v>166.95793771337514</v>
      </c>
      <c r="Z195" s="12">
        <f t="shared" si="11"/>
        <v>11084.198000393</v>
      </c>
      <c r="AA195" s="12"/>
      <c r="AB195" s="8">
        <f t="shared" si="29"/>
        <v>184</v>
      </c>
      <c r="AC195" s="38">
        <f t="shared" si="30"/>
        <v>5599</v>
      </c>
      <c r="AD195" s="8">
        <f t="shared" si="12"/>
        <v>1915</v>
      </c>
      <c r="AE195" s="12">
        <f t="shared" si="31"/>
        <v>0</v>
      </c>
      <c r="AF195" s="12">
        <f t="shared" si="48"/>
        <v>0</v>
      </c>
      <c r="AG195" s="12">
        <f t="shared" si="33"/>
        <v>0</v>
      </c>
      <c r="AH195" s="12">
        <f t="shared" si="34"/>
        <v>0</v>
      </c>
      <c r="AI195" s="12">
        <f t="shared" si="35"/>
        <v>0</v>
      </c>
      <c r="AJ195" s="12"/>
      <c r="AK195" s="8">
        <f t="shared" si="36"/>
        <v>184</v>
      </c>
      <c r="AL195" s="38">
        <f t="shared" si="37"/>
        <v>5599</v>
      </c>
      <c r="AM195" s="8">
        <f t="shared" si="13"/>
        <v>1915</v>
      </c>
      <c r="AN195" s="12">
        <f t="shared" si="38"/>
        <v>0</v>
      </c>
      <c r="AO195" s="12">
        <f t="shared" si="49"/>
        <v>0</v>
      </c>
      <c r="AP195" s="12">
        <f t="shared" si="14"/>
        <v>0</v>
      </c>
      <c r="AQ195" s="12">
        <f t="shared" si="15"/>
        <v>0</v>
      </c>
      <c r="AR195" s="12">
        <f t="shared" si="16"/>
        <v>0</v>
      </c>
      <c r="AS195" s="12"/>
      <c r="AT195" s="12"/>
    </row>
    <row r="196" spans="1:46">
      <c r="A196" s="8">
        <f t="shared" si="17"/>
        <v>185</v>
      </c>
      <c r="B196" s="38">
        <f t="shared" si="18"/>
        <v>50709</v>
      </c>
      <c r="C196" s="8">
        <f t="shared" si="0"/>
        <v>2038</v>
      </c>
      <c r="D196" s="12">
        <f t="shared" si="19"/>
        <v>-84457.680326374582</v>
      </c>
      <c r="E196" s="12">
        <f t="shared" si="45"/>
        <v>415.16710452708014</v>
      </c>
      <c r="F196" s="12">
        <f t="shared" si="1"/>
        <v>-633.43260244780936</v>
      </c>
      <c r="G196" s="12">
        <f t="shared" si="2"/>
        <v>1048.5997069748896</v>
      </c>
      <c r="H196" s="12">
        <f t="shared" si="3"/>
        <v>-85506.280033349467</v>
      </c>
      <c r="J196" s="8">
        <f t="shared" si="21"/>
        <v>185</v>
      </c>
      <c r="K196" s="38">
        <f t="shared" si="22"/>
        <v>50252</v>
      </c>
      <c r="L196" s="8">
        <f t="shared" si="4"/>
        <v>2037</v>
      </c>
      <c r="M196" s="12">
        <f t="shared" si="23"/>
        <v>-2666.6666666666665</v>
      </c>
      <c r="N196" s="12">
        <f t="shared" si="46"/>
        <v>19.444444444444443</v>
      </c>
      <c r="O196" s="12">
        <f t="shared" si="5"/>
        <v>-22.222222222222221</v>
      </c>
      <c r="P196" s="12">
        <f t="shared" si="6"/>
        <v>41.666666666666664</v>
      </c>
      <c r="Q196" s="12">
        <f t="shared" si="7"/>
        <v>-2708.333333333333</v>
      </c>
      <c r="S196" s="8">
        <f t="shared" si="25"/>
        <v>185</v>
      </c>
      <c r="T196" s="38">
        <f t="shared" si="26"/>
        <v>49248</v>
      </c>
      <c r="U196" s="8">
        <f t="shared" si="8"/>
        <v>2034</v>
      </c>
      <c r="V196" s="12">
        <f t="shared" si="27"/>
        <v>11084.198000393</v>
      </c>
      <c r="W196" s="12">
        <f t="shared" si="47"/>
        <v>232.58968068566236</v>
      </c>
      <c r="X196" s="12">
        <f t="shared" si="9"/>
        <v>64.657821668959173</v>
      </c>
      <c r="Y196" s="12">
        <f t="shared" si="10"/>
        <v>167.93185901670319</v>
      </c>
      <c r="Z196" s="12">
        <f t="shared" si="11"/>
        <v>10916.266141376296</v>
      </c>
      <c r="AA196" s="12"/>
      <c r="AB196" s="8">
        <f t="shared" si="29"/>
        <v>185</v>
      </c>
      <c r="AC196" s="38">
        <f t="shared" si="30"/>
        <v>5630</v>
      </c>
      <c r="AD196" s="8">
        <f t="shared" si="12"/>
        <v>1915</v>
      </c>
      <c r="AE196" s="12">
        <f t="shared" si="31"/>
        <v>0</v>
      </c>
      <c r="AF196" s="12">
        <f t="shared" si="48"/>
        <v>0</v>
      </c>
      <c r="AG196" s="12">
        <f t="shared" si="33"/>
        <v>0</v>
      </c>
      <c r="AH196" s="12">
        <f t="shared" si="34"/>
        <v>0</v>
      </c>
      <c r="AI196" s="12">
        <f t="shared" si="35"/>
        <v>0</v>
      </c>
      <c r="AJ196" s="12"/>
      <c r="AK196" s="8">
        <f t="shared" si="36"/>
        <v>185</v>
      </c>
      <c r="AL196" s="38">
        <f t="shared" si="37"/>
        <v>5630</v>
      </c>
      <c r="AM196" s="8">
        <f t="shared" si="13"/>
        <v>1915</v>
      </c>
      <c r="AN196" s="12">
        <f t="shared" si="38"/>
        <v>0</v>
      </c>
      <c r="AO196" s="12">
        <f t="shared" si="49"/>
        <v>0</v>
      </c>
      <c r="AP196" s="12">
        <f t="shared" si="14"/>
        <v>0</v>
      </c>
      <c r="AQ196" s="12">
        <f t="shared" si="15"/>
        <v>0</v>
      </c>
      <c r="AR196" s="12">
        <f t="shared" si="16"/>
        <v>0</v>
      </c>
      <c r="AS196" s="12"/>
      <c r="AT196" s="12"/>
    </row>
    <row r="197" spans="1:46">
      <c r="A197" s="8">
        <f t="shared" si="17"/>
        <v>186</v>
      </c>
      <c r="B197" s="38">
        <f t="shared" si="18"/>
        <v>50739</v>
      </c>
      <c r="C197" s="8">
        <f t="shared" si="0"/>
        <v>2038</v>
      </c>
      <c r="D197" s="12">
        <f t="shared" si="19"/>
        <v>-85506.280033349467</v>
      </c>
      <c r="E197" s="12">
        <f t="shared" si="45"/>
        <v>415.16710452708014</v>
      </c>
      <c r="F197" s="12">
        <f t="shared" si="1"/>
        <v>-641.29710025012093</v>
      </c>
      <c r="G197" s="12">
        <f t="shared" si="2"/>
        <v>1056.4642047772011</v>
      </c>
      <c r="H197" s="12">
        <f t="shared" si="3"/>
        <v>-86562.744238126674</v>
      </c>
      <c r="J197" s="8">
        <f t="shared" si="21"/>
        <v>186</v>
      </c>
      <c r="K197" s="38">
        <f t="shared" si="22"/>
        <v>50283</v>
      </c>
      <c r="L197" s="8">
        <f t="shared" si="4"/>
        <v>2037</v>
      </c>
      <c r="M197" s="12">
        <f t="shared" si="23"/>
        <v>-2708.333333333333</v>
      </c>
      <c r="N197" s="12">
        <f t="shared" si="46"/>
        <v>19.097222222222221</v>
      </c>
      <c r="O197" s="12">
        <f t="shared" si="5"/>
        <v>-22.569444444444443</v>
      </c>
      <c r="P197" s="12">
        <f t="shared" si="6"/>
        <v>41.666666666666664</v>
      </c>
      <c r="Q197" s="12">
        <f t="shared" si="7"/>
        <v>-2749.9999999999995</v>
      </c>
      <c r="S197" s="8">
        <f t="shared" si="25"/>
        <v>186</v>
      </c>
      <c r="T197" s="38">
        <f t="shared" si="26"/>
        <v>49278</v>
      </c>
      <c r="U197" s="8">
        <f t="shared" si="8"/>
        <v>2034</v>
      </c>
      <c r="V197" s="12">
        <f t="shared" si="27"/>
        <v>10916.266141376296</v>
      </c>
      <c r="W197" s="12">
        <f t="shared" si="47"/>
        <v>232.58968068566236</v>
      </c>
      <c r="X197" s="12">
        <f t="shared" si="9"/>
        <v>63.678219158028398</v>
      </c>
      <c r="Y197" s="12">
        <f t="shared" si="10"/>
        <v>168.91146152763395</v>
      </c>
      <c r="Z197" s="12">
        <f t="shared" si="11"/>
        <v>10747.354679848662</v>
      </c>
      <c r="AA197" s="12"/>
      <c r="AB197" s="8">
        <f t="shared" si="29"/>
        <v>186</v>
      </c>
      <c r="AC197" s="38">
        <f t="shared" si="30"/>
        <v>5660</v>
      </c>
      <c r="AD197" s="8">
        <f t="shared" si="12"/>
        <v>1915</v>
      </c>
      <c r="AE197" s="12">
        <f t="shared" si="31"/>
        <v>0</v>
      </c>
      <c r="AF197" s="12">
        <f t="shared" si="48"/>
        <v>0</v>
      </c>
      <c r="AG197" s="12">
        <f t="shared" si="33"/>
        <v>0</v>
      </c>
      <c r="AH197" s="12">
        <f t="shared" si="34"/>
        <v>0</v>
      </c>
      <c r="AI197" s="12">
        <f t="shared" si="35"/>
        <v>0</v>
      </c>
      <c r="AJ197" s="12"/>
      <c r="AK197" s="8">
        <f t="shared" si="36"/>
        <v>186</v>
      </c>
      <c r="AL197" s="38">
        <f t="shared" si="37"/>
        <v>5660</v>
      </c>
      <c r="AM197" s="8">
        <f t="shared" si="13"/>
        <v>1915</v>
      </c>
      <c r="AN197" s="12">
        <f t="shared" si="38"/>
        <v>0</v>
      </c>
      <c r="AO197" s="12">
        <f t="shared" si="49"/>
        <v>0</v>
      </c>
      <c r="AP197" s="12">
        <f t="shared" si="14"/>
        <v>0</v>
      </c>
      <c r="AQ197" s="12">
        <f t="shared" si="15"/>
        <v>0</v>
      </c>
      <c r="AR197" s="12">
        <f t="shared" si="16"/>
        <v>0</v>
      </c>
      <c r="AS197" s="12"/>
      <c r="AT197" s="12"/>
    </row>
    <row r="198" spans="1:46">
      <c r="A198" s="8">
        <f t="shared" si="17"/>
        <v>187</v>
      </c>
      <c r="B198" s="38">
        <f t="shared" si="18"/>
        <v>50770</v>
      </c>
      <c r="C198" s="8">
        <f t="shared" si="0"/>
        <v>2038</v>
      </c>
      <c r="D198" s="12">
        <f t="shared" si="19"/>
        <v>-86562.744238126674</v>
      </c>
      <c r="E198" s="12">
        <f t="shared" si="45"/>
        <v>415.16710452708014</v>
      </c>
      <c r="F198" s="12">
        <f t="shared" si="1"/>
        <v>-649.22058178595</v>
      </c>
      <c r="G198" s="12">
        <f t="shared" si="2"/>
        <v>1064.3876863130301</v>
      </c>
      <c r="H198" s="12">
        <f t="shared" si="3"/>
        <v>-87627.131924439702</v>
      </c>
      <c r="J198" s="8">
        <f t="shared" si="21"/>
        <v>187</v>
      </c>
      <c r="K198" s="38">
        <f t="shared" si="22"/>
        <v>50313</v>
      </c>
      <c r="L198" s="8">
        <f t="shared" si="4"/>
        <v>2037</v>
      </c>
      <c r="M198" s="12">
        <f t="shared" si="23"/>
        <v>-2749.9999999999995</v>
      </c>
      <c r="N198" s="12">
        <f t="shared" si="46"/>
        <v>18.75</v>
      </c>
      <c r="O198" s="12">
        <f t="shared" si="5"/>
        <v>-22.916666666666664</v>
      </c>
      <c r="P198" s="12">
        <f t="shared" si="6"/>
        <v>41.666666666666664</v>
      </c>
      <c r="Q198" s="12">
        <f t="shared" si="7"/>
        <v>-2791.6666666666661</v>
      </c>
      <c r="S198" s="8">
        <f t="shared" si="25"/>
        <v>187</v>
      </c>
      <c r="T198" s="38">
        <f t="shared" si="26"/>
        <v>49309</v>
      </c>
      <c r="U198" s="8">
        <f t="shared" si="8"/>
        <v>2034</v>
      </c>
      <c r="V198" s="12">
        <f t="shared" si="27"/>
        <v>10747.354679848662</v>
      </c>
      <c r="W198" s="12">
        <f t="shared" si="47"/>
        <v>232.58968068566236</v>
      </c>
      <c r="X198" s="12">
        <f t="shared" si="9"/>
        <v>62.6929022991172</v>
      </c>
      <c r="Y198" s="12">
        <f t="shared" si="10"/>
        <v>169.89677838654515</v>
      </c>
      <c r="Z198" s="12">
        <f t="shared" si="11"/>
        <v>10577.457901462118</v>
      </c>
      <c r="AA198" s="12"/>
      <c r="AB198" s="8">
        <f t="shared" si="29"/>
        <v>187</v>
      </c>
      <c r="AC198" s="38">
        <f t="shared" si="30"/>
        <v>5691</v>
      </c>
      <c r="AD198" s="8">
        <f t="shared" si="12"/>
        <v>1915</v>
      </c>
      <c r="AE198" s="12">
        <f t="shared" si="31"/>
        <v>0</v>
      </c>
      <c r="AF198" s="12">
        <f t="shared" si="48"/>
        <v>0</v>
      </c>
      <c r="AG198" s="12">
        <f t="shared" si="33"/>
        <v>0</v>
      </c>
      <c r="AH198" s="12">
        <f t="shared" si="34"/>
        <v>0</v>
      </c>
      <c r="AI198" s="12">
        <f t="shared" si="35"/>
        <v>0</v>
      </c>
      <c r="AJ198" s="12"/>
      <c r="AK198" s="8">
        <f t="shared" si="36"/>
        <v>187</v>
      </c>
      <c r="AL198" s="38">
        <f t="shared" si="37"/>
        <v>5691</v>
      </c>
      <c r="AM198" s="8">
        <f t="shared" si="13"/>
        <v>1915</v>
      </c>
      <c r="AN198" s="12">
        <f t="shared" si="38"/>
        <v>0</v>
      </c>
      <c r="AO198" s="12">
        <f t="shared" si="49"/>
        <v>0</v>
      </c>
      <c r="AP198" s="12">
        <f t="shared" si="14"/>
        <v>0</v>
      </c>
      <c r="AQ198" s="12">
        <f t="shared" si="15"/>
        <v>0</v>
      </c>
      <c r="AR198" s="12">
        <f t="shared" si="16"/>
        <v>0</v>
      </c>
      <c r="AS198" s="12"/>
      <c r="AT198" s="12"/>
    </row>
    <row r="199" spans="1:46">
      <c r="A199" s="8">
        <f t="shared" si="17"/>
        <v>188</v>
      </c>
      <c r="B199" s="38">
        <f t="shared" si="18"/>
        <v>50801</v>
      </c>
      <c r="C199" s="8">
        <f t="shared" si="0"/>
        <v>2039</v>
      </c>
      <c r="D199" s="12">
        <f t="shared" si="19"/>
        <v>-87627.131924439702</v>
      </c>
      <c r="E199" s="12">
        <f t="shared" si="45"/>
        <v>415.16710452708014</v>
      </c>
      <c r="F199" s="12">
        <f t="shared" si="1"/>
        <v>-657.2034894332977</v>
      </c>
      <c r="G199" s="12">
        <f t="shared" si="2"/>
        <v>1072.3705939603778</v>
      </c>
      <c r="H199" s="12">
        <f t="shared" si="3"/>
        <v>-88699.502518400084</v>
      </c>
      <c r="J199" s="8">
        <f t="shared" si="21"/>
        <v>188</v>
      </c>
      <c r="K199" s="38">
        <f t="shared" si="22"/>
        <v>50344</v>
      </c>
      <c r="L199" s="8">
        <f t="shared" si="4"/>
        <v>2037</v>
      </c>
      <c r="M199" s="12">
        <f t="shared" si="23"/>
        <v>-2791.6666666666661</v>
      </c>
      <c r="N199" s="12">
        <f t="shared" si="46"/>
        <v>18.402777777777782</v>
      </c>
      <c r="O199" s="12">
        <f t="shared" si="5"/>
        <v>-23.263888888888882</v>
      </c>
      <c r="P199" s="12">
        <f t="shared" si="6"/>
        <v>41.666666666666664</v>
      </c>
      <c r="Q199" s="12">
        <f t="shared" si="7"/>
        <v>-2833.3333333333326</v>
      </c>
      <c r="S199" s="8">
        <f t="shared" si="25"/>
        <v>188</v>
      </c>
      <c r="T199" s="38">
        <f t="shared" si="26"/>
        <v>49340</v>
      </c>
      <c r="U199" s="8">
        <f t="shared" si="8"/>
        <v>2035</v>
      </c>
      <c r="V199" s="12">
        <f t="shared" si="27"/>
        <v>10577.457901462118</v>
      </c>
      <c r="W199" s="12">
        <f t="shared" si="47"/>
        <v>232.58968068566236</v>
      </c>
      <c r="X199" s="12">
        <f t="shared" si="9"/>
        <v>61.701837758529024</v>
      </c>
      <c r="Y199" s="12">
        <f t="shared" si="10"/>
        <v>170.88784292713333</v>
      </c>
      <c r="Z199" s="12">
        <f t="shared" si="11"/>
        <v>10406.570058534984</v>
      </c>
      <c r="AA199" s="12"/>
      <c r="AB199" s="8">
        <f t="shared" si="29"/>
        <v>188</v>
      </c>
      <c r="AC199" s="38">
        <f t="shared" si="30"/>
        <v>5722</v>
      </c>
      <c r="AD199" s="8">
        <f t="shared" si="12"/>
        <v>1915</v>
      </c>
      <c r="AE199" s="12">
        <f t="shared" si="31"/>
        <v>0</v>
      </c>
      <c r="AF199" s="12">
        <f t="shared" si="48"/>
        <v>0</v>
      </c>
      <c r="AG199" s="12">
        <f t="shared" si="33"/>
        <v>0</v>
      </c>
      <c r="AH199" s="12">
        <f t="shared" si="34"/>
        <v>0</v>
      </c>
      <c r="AI199" s="12">
        <f t="shared" si="35"/>
        <v>0</v>
      </c>
      <c r="AJ199" s="12"/>
      <c r="AK199" s="8">
        <f t="shared" si="36"/>
        <v>188</v>
      </c>
      <c r="AL199" s="38">
        <f t="shared" si="37"/>
        <v>5722</v>
      </c>
      <c r="AM199" s="8">
        <f t="shared" si="13"/>
        <v>1915</v>
      </c>
      <c r="AN199" s="12">
        <f t="shared" si="38"/>
        <v>0</v>
      </c>
      <c r="AO199" s="12">
        <f t="shared" si="49"/>
        <v>0</v>
      </c>
      <c r="AP199" s="12">
        <f t="shared" si="14"/>
        <v>0</v>
      </c>
      <c r="AQ199" s="12">
        <f t="shared" si="15"/>
        <v>0</v>
      </c>
      <c r="AR199" s="12">
        <f t="shared" si="16"/>
        <v>0</v>
      </c>
      <c r="AS199" s="12"/>
      <c r="AT199" s="12"/>
    </row>
    <row r="200" spans="1:46">
      <c r="A200" s="8">
        <f t="shared" si="17"/>
        <v>189</v>
      </c>
      <c r="B200" s="38">
        <f t="shared" si="18"/>
        <v>50829</v>
      </c>
      <c r="C200" s="8">
        <f t="shared" si="0"/>
        <v>2039</v>
      </c>
      <c r="D200" s="12">
        <f t="shared" si="19"/>
        <v>-88699.502518400084</v>
      </c>
      <c r="E200" s="12">
        <f t="shared" si="45"/>
        <v>415.16710452708014</v>
      </c>
      <c r="F200" s="12">
        <f t="shared" si="1"/>
        <v>-665.2462688880006</v>
      </c>
      <c r="G200" s="12">
        <f t="shared" si="2"/>
        <v>1080.4133734150807</v>
      </c>
      <c r="H200" s="12">
        <f t="shared" si="3"/>
        <v>-89779.915891815166</v>
      </c>
      <c r="J200" s="8">
        <f t="shared" si="21"/>
        <v>189</v>
      </c>
      <c r="K200" s="38">
        <f t="shared" si="22"/>
        <v>50374</v>
      </c>
      <c r="L200" s="8">
        <f t="shared" si="4"/>
        <v>2037</v>
      </c>
      <c r="M200" s="12">
        <f t="shared" si="23"/>
        <v>-2833.3333333333326</v>
      </c>
      <c r="N200" s="12">
        <f t="shared" si="46"/>
        <v>18.055555555555561</v>
      </c>
      <c r="O200" s="12">
        <f t="shared" si="5"/>
        <v>-23.611111111111104</v>
      </c>
      <c r="P200" s="12">
        <f t="shared" si="6"/>
        <v>41.666666666666664</v>
      </c>
      <c r="Q200" s="12">
        <f t="shared" si="7"/>
        <v>-2874.9999999999991</v>
      </c>
      <c r="S200" s="8">
        <f t="shared" si="25"/>
        <v>189</v>
      </c>
      <c r="T200" s="38">
        <f t="shared" si="26"/>
        <v>49368</v>
      </c>
      <c r="U200" s="8">
        <f t="shared" si="8"/>
        <v>2035</v>
      </c>
      <c r="V200" s="12">
        <f t="shared" si="27"/>
        <v>10406.570058534984</v>
      </c>
      <c r="W200" s="12">
        <f t="shared" si="47"/>
        <v>232.58968068566236</v>
      </c>
      <c r="X200" s="12">
        <f t="shared" si="9"/>
        <v>60.70499200812074</v>
      </c>
      <c r="Y200" s="12">
        <f t="shared" si="10"/>
        <v>171.88468867754162</v>
      </c>
      <c r="Z200" s="12">
        <f t="shared" si="11"/>
        <v>10234.685369857443</v>
      </c>
      <c r="AA200" s="12"/>
      <c r="AB200" s="8">
        <f t="shared" si="29"/>
        <v>189</v>
      </c>
      <c r="AC200" s="38">
        <f t="shared" si="30"/>
        <v>5752</v>
      </c>
      <c r="AD200" s="8">
        <f t="shared" si="12"/>
        <v>1915</v>
      </c>
      <c r="AE200" s="12">
        <f t="shared" si="31"/>
        <v>0</v>
      </c>
      <c r="AF200" s="12">
        <f t="shared" si="48"/>
        <v>0</v>
      </c>
      <c r="AG200" s="12">
        <f t="shared" si="33"/>
        <v>0</v>
      </c>
      <c r="AH200" s="12">
        <f t="shared" si="34"/>
        <v>0</v>
      </c>
      <c r="AI200" s="12">
        <f t="shared" si="35"/>
        <v>0</v>
      </c>
      <c r="AJ200" s="12"/>
      <c r="AK200" s="8">
        <f t="shared" si="36"/>
        <v>189</v>
      </c>
      <c r="AL200" s="38">
        <f t="shared" si="37"/>
        <v>5752</v>
      </c>
      <c r="AM200" s="8">
        <f t="shared" si="13"/>
        <v>1915</v>
      </c>
      <c r="AN200" s="12">
        <f t="shared" si="38"/>
        <v>0</v>
      </c>
      <c r="AO200" s="12">
        <f t="shared" si="49"/>
        <v>0</v>
      </c>
      <c r="AP200" s="12">
        <f t="shared" si="14"/>
        <v>0</v>
      </c>
      <c r="AQ200" s="12">
        <f t="shared" si="15"/>
        <v>0</v>
      </c>
      <c r="AR200" s="12">
        <f t="shared" si="16"/>
        <v>0</v>
      </c>
      <c r="AS200" s="12"/>
      <c r="AT200" s="12"/>
    </row>
    <row r="201" spans="1:46">
      <c r="A201" s="8">
        <f t="shared" si="17"/>
        <v>190</v>
      </c>
      <c r="B201" s="38">
        <f t="shared" si="18"/>
        <v>50860</v>
      </c>
      <c r="C201" s="8">
        <f t="shared" si="0"/>
        <v>2039</v>
      </c>
      <c r="D201" s="12">
        <f t="shared" si="19"/>
        <v>-89779.915891815166</v>
      </c>
      <c r="E201" s="12">
        <f t="shared" si="45"/>
        <v>415.16710452708014</v>
      </c>
      <c r="F201" s="12">
        <f t="shared" si="1"/>
        <v>-673.34936918861376</v>
      </c>
      <c r="G201" s="12">
        <f t="shared" si="2"/>
        <v>1088.5164737156938</v>
      </c>
      <c r="H201" s="12">
        <f t="shared" si="3"/>
        <v>-90868.432365530854</v>
      </c>
      <c r="J201" s="8">
        <f t="shared" si="21"/>
        <v>190</v>
      </c>
      <c r="K201" s="38">
        <f t="shared" si="22"/>
        <v>50405</v>
      </c>
      <c r="L201" s="8">
        <f t="shared" si="4"/>
        <v>2037</v>
      </c>
      <c r="M201" s="12">
        <f t="shared" si="23"/>
        <v>-2874.9999999999991</v>
      </c>
      <c r="N201" s="12">
        <f t="shared" si="46"/>
        <v>17.708333333333339</v>
      </c>
      <c r="O201" s="12">
        <f t="shared" si="5"/>
        <v>-23.958333333333325</v>
      </c>
      <c r="P201" s="12">
        <f t="shared" si="6"/>
        <v>41.666666666666664</v>
      </c>
      <c r="Q201" s="12">
        <f t="shared" si="7"/>
        <v>-2916.6666666666656</v>
      </c>
      <c r="S201" s="8">
        <f t="shared" si="25"/>
        <v>190</v>
      </c>
      <c r="T201" s="38">
        <f t="shared" si="26"/>
        <v>49399</v>
      </c>
      <c r="U201" s="8">
        <f t="shared" si="8"/>
        <v>2035</v>
      </c>
      <c r="V201" s="12">
        <f t="shared" si="27"/>
        <v>10234.685369857443</v>
      </c>
      <c r="W201" s="12">
        <f t="shared" si="47"/>
        <v>232.58968068566236</v>
      </c>
      <c r="X201" s="12">
        <f t="shared" si="9"/>
        <v>59.702331324168419</v>
      </c>
      <c r="Y201" s="12">
        <f t="shared" si="10"/>
        <v>172.88734936149393</v>
      </c>
      <c r="Z201" s="12">
        <f t="shared" si="11"/>
        <v>10061.798020495949</v>
      </c>
      <c r="AA201" s="12"/>
      <c r="AB201" s="8">
        <f t="shared" si="29"/>
        <v>190</v>
      </c>
      <c r="AC201" s="38">
        <f t="shared" si="30"/>
        <v>5783</v>
      </c>
      <c r="AD201" s="8">
        <f t="shared" si="12"/>
        <v>1915</v>
      </c>
      <c r="AE201" s="12">
        <f t="shared" si="31"/>
        <v>0</v>
      </c>
      <c r="AF201" s="12">
        <f t="shared" si="48"/>
        <v>0</v>
      </c>
      <c r="AG201" s="12">
        <f t="shared" si="33"/>
        <v>0</v>
      </c>
      <c r="AH201" s="12">
        <f t="shared" si="34"/>
        <v>0</v>
      </c>
      <c r="AI201" s="12">
        <f t="shared" si="35"/>
        <v>0</v>
      </c>
      <c r="AJ201" s="12"/>
      <c r="AK201" s="8">
        <f t="shared" si="36"/>
        <v>190</v>
      </c>
      <c r="AL201" s="38">
        <f t="shared" si="37"/>
        <v>5783</v>
      </c>
      <c r="AM201" s="8">
        <f t="shared" si="13"/>
        <v>1915</v>
      </c>
      <c r="AN201" s="12">
        <f t="shared" si="38"/>
        <v>0</v>
      </c>
      <c r="AO201" s="12">
        <f t="shared" si="49"/>
        <v>0</v>
      </c>
      <c r="AP201" s="12">
        <f t="shared" si="14"/>
        <v>0</v>
      </c>
      <c r="AQ201" s="12">
        <f t="shared" si="15"/>
        <v>0</v>
      </c>
      <c r="AR201" s="12">
        <f t="shared" si="16"/>
        <v>0</v>
      </c>
      <c r="AS201" s="12"/>
      <c r="AT201" s="12"/>
    </row>
    <row r="202" spans="1:46">
      <c r="A202" s="8">
        <f t="shared" si="17"/>
        <v>191</v>
      </c>
      <c r="B202" s="38">
        <f t="shared" si="18"/>
        <v>50890</v>
      </c>
      <c r="C202" s="8">
        <f t="shared" si="0"/>
        <v>2039</v>
      </c>
      <c r="D202" s="12">
        <f t="shared" si="19"/>
        <v>-90868.432365530854</v>
      </c>
      <c r="E202" s="12">
        <f t="shared" si="45"/>
        <v>415.16710452708014</v>
      </c>
      <c r="F202" s="12">
        <f t="shared" si="1"/>
        <v>-681.51324274148135</v>
      </c>
      <c r="G202" s="12">
        <f t="shared" si="2"/>
        <v>1096.6803472685615</v>
      </c>
      <c r="H202" s="12">
        <f t="shared" si="3"/>
        <v>-91965.112712799411</v>
      </c>
      <c r="J202" s="8">
        <f t="shared" si="21"/>
        <v>191</v>
      </c>
      <c r="K202" s="38">
        <f t="shared" si="22"/>
        <v>50436</v>
      </c>
      <c r="L202" s="8">
        <f t="shared" si="4"/>
        <v>2038</v>
      </c>
      <c r="M202" s="12">
        <f t="shared" si="23"/>
        <v>-2916.6666666666656</v>
      </c>
      <c r="N202" s="12">
        <f t="shared" si="46"/>
        <v>17.361111111111118</v>
      </c>
      <c r="O202" s="12">
        <f t="shared" si="5"/>
        <v>-24.305555555555546</v>
      </c>
      <c r="P202" s="12">
        <f t="shared" si="6"/>
        <v>41.666666666666664</v>
      </c>
      <c r="Q202" s="12">
        <f t="shared" si="7"/>
        <v>-2958.3333333333321</v>
      </c>
      <c r="S202" s="8">
        <f t="shared" si="25"/>
        <v>191</v>
      </c>
      <c r="T202" s="38">
        <f t="shared" si="26"/>
        <v>49429</v>
      </c>
      <c r="U202" s="8">
        <f t="shared" si="8"/>
        <v>2035</v>
      </c>
      <c r="V202" s="12">
        <f t="shared" si="27"/>
        <v>10061.798020495949</v>
      </c>
      <c r="W202" s="12">
        <f t="shared" si="47"/>
        <v>232.58968068566236</v>
      </c>
      <c r="X202" s="12">
        <f t="shared" si="9"/>
        <v>58.693821786226373</v>
      </c>
      <c r="Y202" s="12">
        <f t="shared" si="10"/>
        <v>173.89585889943598</v>
      </c>
      <c r="Z202" s="12">
        <f t="shared" si="11"/>
        <v>9887.9021615965139</v>
      </c>
      <c r="AA202" s="12"/>
      <c r="AB202" s="8">
        <f t="shared" si="29"/>
        <v>191</v>
      </c>
      <c r="AC202" s="38">
        <f t="shared" si="30"/>
        <v>5813</v>
      </c>
      <c r="AD202" s="8">
        <f t="shared" si="12"/>
        <v>1915</v>
      </c>
      <c r="AE202" s="12">
        <f t="shared" si="31"/>
        <v>0</v>
      </c>
      <c r="AF202" s="12">
        <f t="shared" si="48"/>
        <v>0</v>
      </c>
      <c r="AG202" s="12">
        <f t="shared" si="33"/>
        <v>0</v>
      </c>
      <c r="AH202" s="12">
        <f t="shared" si="34"/>
        <v>0</v>
      </c>
      <c r="AI202" s="12">
        <f t="shared" si="35"/>
        <v>0</v>
      </c>
      <c r="AJ202" s="12"/>
      <c r="AK202" s="8">
        <f t="shared" si="36"/>
        <v>191</v>
      </c>
      <c r="AL202" s="38">
        <f t="shared" si="37"/>
        <v>5813</v>
      </c>
      <c r="AM202" s="8">
        <f t="shared" si="13"/>
        <v>1915</v>
      </c>
      <c r="AN202" s="12">
        <f t="shared" si="38"/>
        <v>0</v>
      </c>
      <c r="AO202" s="12">
        <f t="shared" si="49"/>
        <v>0</v>
      </c>
      <c r="AP202" s="12">
        <f t="shared" si="14"/>
        <v>0</v>
      </c>
      <c r="AQ202" s="12">
        <f t="shared" si="15"/>
        <v>0</v>
      </c>
      <c r="AR202" s="12">
        <f t="shared" si="16"/>
        <v>0</v>
      </c>
      <c r="AS202" s="12"/>
      <c r="AT202" s="12"/>
    </row>
    <row r="203" spans="1:46">
      <c r="A203" s="8">
        <f t="shared" si="17"/>
        <v>192</v>
      </c>
      <c r="B203" s="38">
        <f t="shared" si="18"/>
        <v>50921</v>
      </c>
      <c r="C203" s="8">
        <f t="shared" si="0"/>
        <v>2039</v>
      </c>
      <c r="D203" s="12">
        <f t="shared" si="19"/>
        <v>-91965.112712799411</v>
      </c>
      <c r="E203" s="12">
        <f t="shared" si="45"/>
        <v>415.16710452708014</v>
      </c>
      <c r="F203" s="12">
        <f t="shared" si="1"/>
        <v>-689.73834534599553</v>
      </c>
      <c r="G203" s="12">
        <f t="shared" si="2"/>
        <v>1104.9054498730757</v>
      </c>
      <c r="H203" s="12">
        <f t="shared" si="3"/>
        <v>-93070.018162672481</v>
      </c>
      <c r="J203" s="8">
        <f t="shared" si="21"/>
        <v>192</v>
      </c>
      <c r="K203" s="38">
        <f t="shared" si="22"/>
        <v>50464</v>
      </c>
      <c r="L203" s="8">
        <f t="shared" si="4"/>
        <v>2038</v>
      </c>
      <c r="M203" s="12">
        <f t="shared" si="23"/>
        <v>-2958.3333333333321</v>
      </c>
      <c r="N203" s="12">
        <f t="shared" si="46"/>
        <v>17.013888888888896</v>
      </c>
      <c r="O203" s="12">
        <f t="shared" si="5"/>
        <v>-24.652777777777768</v>
      </c>
      <c r="P203" s="12">
        <f t="shared" si="6"/>
        <v>41.666666666666664</v>
      </c>
      <c r="Q203" s="12">
        <f t="shared" si="7"/>
        <v>-2999.9999999999986</v>
      </c>
      <c r="S203" s="8">
        <f t="shared" si="25"/>
        <v>192</v>
      </c>
      <c r="T203" s="38">
        <f t="shared" si="26"/>
        <v>49460</v>
      </c>
      <c r="U203" s="8">
        <f t="shared" si="8"/>
        <v>2035</v>
      </c>
      <c r="V203" s="12">
        <f t="shared" si="27"/>
        <v>9887.9021615965139</v>
      </c>
      <c r="W203" s="12">
        <f t="shared" si="47"/>
        <v>232.58968068566236</v>
      </c>
      <c r="X203" s="12">
        <f t="shared" si="9"/>
        <v>57.679429275979665</v>
      </c>
      <c r="Y203" s="12">
        <f t="shared" si="10"/>
        <v>174.9102514096827</v>
      </c>
      <c r="Z203" s="12">
        <f t="shared" si="11"/>
        <v>9712.9919101868309</v>
      </c>
      <c r="AA203" s="12"/>
      <c r="AB203" s="8">
        <f t="shared" si="29"/>
        <v>192</v>
      </c>
      <c r="AC203" s="38">
        <f t="shared" si="30"/>
        <v>5844</v>
      </c>
      <c r="AD203" s="8">
        <f t="shared" si="12"/>
        <v>1915</v>
      </c>
      <c r="AE203" s="12">
        <f t="shared" si="31"/>
        <v>0</v>
      </c>
      <c r="AF203" s="12">
        <f t="shared" si="48"/>
        <v>0</v>
      </c>
      <c r="AG203" s="12">
        <f t="shared" si="33"/>
        <v>0</v>
      </c>
      <c r="AH203" s="12">
        <f t="shared" si="34"/>
        <v>0</v>
      </c>
      <c r="AI203" s="12">
        <f t="shared" si="35"/>
        <v>0</v>
      </c>
      <c r="AJ203" s="12"/>
      <c r="AK203" s="8">
        <f t="shared" si="36"/>
        <v>192</v>
      </c>
      <c r="AL203" s="38">
        <f t="shared" si="37"/>
        <v>5844</v>
      </c>
      <c r="AM203" s="8">
        <f t="shared" si="13"/>
        <v>1915</v>
      </c>
      <c r="AN203" s="12">
        <f t="shared" si="38"/>
        <v>0</v>
      </c>
      <c r="AO203" s="12">
        <f t="shared" si="49"/>
        <v>0</v>
      </c>
      <c r="AP203" s="12">
        <f t="shared" si="14"/>
        <v>0</v>
      </c>
      <c r="AQ203" s="12">
        <f t="shared" si="15"/>
        <v>0</v>
      </c>
      <c r="AR203" s="12">
        <f t="shared" si="16"/>
        <v>0</v>
      </c>
      <c r="AS203" s="12"/>
      <c r="AT203" s="12"/>
    </row>
    <row r="204" spans="1:46">
      <c r="A204" s="8">
        <f t="shared" si="17"/>
        <v>193</v>
      </c>
      <c r="B204" s="38">
        <f t="shared" si="18"/>
        <v>50951</v>
      </c>
      <c r="C204" s="8">
        <f t="shared" si="0"/>
        <v>2039</v>
      </c>
      <c r="D204" s="12">
        <f t="shared" si="19"/>
        <v>-93070.018162672481</v>
      </c>
      <c r="E204" s="12">
        <f t="shared" si="45"/>
        <v>415.16710452708014</v>
      </c>
      <c r="F204" s="12">
        <f t="shared" si="1"/>
        <v>-698.02513622004358</v>
      </c>
      <c r="G204" s="12">
        <f t="shared" si="2"/>
        <v>1113.1922407471238</v>
      </c>
      <c r="H204" s="12">
        <f t="shared" si="3"/>
        <v>-94183.210403419609</v>
      </c>
      <c r="J204" s="8">
        <f t="shared" si="21"/>
        <v>193</v>
      </c>
      <c r="K204" s="38">
        <f t="shared" si="22"/>
        <v>50495</v>
      </c>
      <c r="L204" s="8">
        <f t="shared" si="4"/>
        <v>2038</v>
      </c>
      <c r="M204" s="12">
        <f t="shared" si="23"/>
        <v>-2999.9999999999986</v>
      </c>
      <c r="N204" s="12">
        <f t="shared" si="46"/>
        <v>16.666666666666675</v>
      </c>
      <c r="O204" s="12">
        <f t="shared" si="5"/>
        <v>-24.999999999999989</v>
      </c>
      <c r="P204" s="12">
        <f t="shared" si="6"/>
        <v>41.666666666666664</v>
      </c>
      <c r="Q204" s="12">
        <f t="shared" si="7"/>
        <v>-3041.6666666666652</v>
      </c>
      <c r="S204" s="8">
        <f t="shared" si="25"/>
        <v>193</v>
      </c>
      <c r="T204" s="38">
        <f t="shared" si="26"/>
        <v>49490</v>
      </c>
      <c r="U204" s="8">
        <f t="shared" si="8"/>
        <v>2035</v>
      </c>
      <c r="V204" s="12">
        <f t="shared" si="27"/>
        <v>9712.9919101868309</v>
      </c>
      <c r="W204" s="12">
        <f t="shared" si="47"/>
        <v>232.58968068566236</v>
      </c>
      <c r="X204" s="12">
        <f t="shared" si="9"/>
        <v>56.659119476089849</v>
      </c>
      <c r="Y204" s="12">
        <f t="shared" si="10"/>
        <v>175.93056120957252</v>
      </c>
      <c r="Z204" s="12">
        <f t="shared" si="11"/>
        <v>9537.0613489772586</v>
      </c>
      <c r="AA204" s="12"/>
      <c r="AB204" s="8">
        <f t="shared" si="29"/>
        <v>193</v>
      </c>
      <c r="AC204" s="38">
        <f t="shared" si="30"/>
        <v>5875</v>
      </c>
      <c r="AD204" s="8">
        <f t="shared" si="12"/>
        <v>1916</v>
      </c>
      <c r="AE204" s="12">
        <f t="shared" si="31"/>
        <v>0</v>
      </c>
      <c r="AF204" s="12">
        <f t="shared" si="48"/>
        <v>0</v>
      </c>
      <c r="AG204" s="12">
        <f t="shared" si="33"/>
        <v>0</v>
      </c>
      <c r="AH204" s="12">
        <f t="shared" si="34"/>
        <v>0</v>
      </c>
      <c r="AI204" s="12">
        <f t="shared" si="35"/>
        <v>0</v>
      </c>
      <c r="AJ204" s="12"/>
      <c r="AK204" s="8">
        <f t="shared" si="36"/>
        <v>193</v>
      </c>
      <c r="AL204" s="38">
        <f t="shared" si="37"/>
        <v>5875</v>
      </c>
      <c r="AM204" s="8">
        <f t="shared" si="13"/>
        <v>1916</v>
      </c>
      <c r="AN204" s="12">
        <f t="shared" si="38"/>
        <v>0</v>
      </c>
      <c r="AO204" s="12">
        <f t="shared" si="49"/>
        <v>0</v>
      </c>
      <c r="AP204" s="12">
        <f t="shared" si="14"/>
        <v>0</v>
      </c>
      <c r="AQ204" s="12">
        <f t="shared" si="15"/>
        <v>0</v>
      </c>
      <c r="AR204" s="12">
        <f t="shared" si="16"/>
        <v>0</v>
      </c>
      <c r="AS204" s="12"/>
      <c r="AT204" s="12"/>
    </row>
    <row r="205" spans="1:46">
      <c r="A205" s="8">
        <f t="shared" si="17"/>
        <v>194</v>
      </c>
      <c r="B205" s="38">
        <f t="shared" si="18"/>
        <v>50982</v>
      </c>
      <c r="C205" s="8">
        <f t="shared" si="0"/>
        <v>2039</v>
      </c>
      <c r="D205" s="12">
        <f t="shared" si="19"/>
        <v>-94183.210403419609</v>
      </c>
      <c r="E205" s="12">
        <f t="shared" ref="E205:E268" si="50">IF($B$9=0,0,IF(B$9="Doorlopend krediet",B$3*B$5,IF(B$9="Annuiteit",PMT(B$4/12,B$8,B$3)*-1,F205+G205)))</f>
        <v>415.16710452708014</v>
      </c>
      <c r="F205" s="12">
        <f t="shared" si="1"/>
        <v>-706.37407802564701</v>
      </c>
      <c r="G205" s="12">
        <f t="shared" si="2"/>
        <v>1121.5411825527272</v>
      </c>
      <c r="H205" s="12">
        <f t="shared" si="3"/>
        <v>-95304.751585972335</v>
      </c>
      <c r="J205" s="8">
        <f t="shared" si="21"/>
        <v>194</v>
      </c>
      <c r="K205" s="38">
        <f t="shared" si="22"/>
        <v>50525</v>
      </c>
      <c r="L205" s="8">
        <f t="shared" si="4"/>
        <v>2038</v>
      </c>
      <c r="M205" s="12">
        <f t="shared" si="23"/>
        <v>-3041.6666666666652</v>
      </c>
      <c r="N205" s="12">
        <f t="shared" ref="N205:N268" si="51">IF($K$9=0,0,IF(K$9="Doorlopend krediet",K$3*K$5,IF(K$9="Annuiteit",PMT(K$4/12,K$8,K$3)*-1,O205+P205)))</f>
        <v>16.319444444444454</v>
      </c>
      <c r="O205" s="12">
        <f t="shared" si="5"/>
        <v>-25.347222222222211</v>
      </c>
      <c r="P205" s="12">
        <f t="shared" si="6"/>
        <v>41.666666666666664</v>
      </c>
      <c r="Q205" s="12">
        <f t="shared" si="7"/>
        <v>-3083.3333333333317</v>
      </c>
      <c r="S205" s="8">
        <f t="shared" si="25"/>
        <v>194</v>
      </c>
      <c r="T205" s="38">
        <f t="shared" si="26"/>
        <v>49521</v>
      </c>
      <c r="U205" s="8">
        <f t="shared" si="8"/>
        <v>2035</v>
      </c>
      <c r="V205" s="12">
        <f t="shared" si="27"/>
        <v>9537.0613489772586</v>
      </c>
      <c r="W205" s="12">
        <f t="shared" ref="W205:W268" si="52">IF($T$9=0,0,IF(T$9="Doorlopend krediet",T$3*T$5,IF(T$9="Annuiteit",PMT(T$4/12,T$8,T$3)*-1,X205+Y205)))</f>
        <v>232.58968068566236</v>
      </c>
      <c r="X205" s="12">
        <f t="shared" si="9"/>
        <v>55.632857869034012</v>
      </c>
      <c r="Y205" s="12">
        <f t="shared" si="10"/>
        <v>176.95682281662835</v>
      </c>
      <c r="Z205" s="12">
        <f t="shared" si="11"/>
        <v>9360.1045261606305</v>
      </c>
      <c r="AA205" s="12"/>
      <c r="AB205" s="8">
        <f t="shared" si="29"/>
        <v>194</v>
      </c>
      <c r="AC205" s="38">
        <f t="shared" si="30"/>
        <v>5904</v>
      </c>
      <c r="AD205" s="8">
        <f t="shared" si="12"/>
        <v>1916</v>
      </c>
      <c r="AE205" s="12">
        <f t="shared" si="31"/>
        <v>0</v>
      </c>
      <c r="AF205" s="12">
        <f t="shared" ref="AF205:AF268" si="53">IF($AC$9=0,0,IF(AC$9="Doorlopend krediet",AC$3*AC$5,IF(AC$9="Annuiteit",PMT(AC$4/12,AC$8,AC$3)*-1,AG205+AH205)))</f>
        <v>0</v>
      </c>
      <c r="AG205" s="12">
        <f t="shared" si="33"/>
        <v>0</v>
      </c>
      <c r="AH205" s="12">
        <f t="shared" si="34"/>
        <v>0</v>
      </c>
      <c r="AI205" s="12">
        <f t="shared" si="35"/>
        <v>0</v>
      </c>
      <c r="AJ205" s="12"/>
      <c r="AK205" s="8">
        <f t="shared" si="36"/>
        <v>194</v>
      </c>
      <c r="AL205" s="38">
        <f t="shared" si="37"/>
        <v>5904</v>
      </c>
      <c r="AM205" s="8">
        <f t="shared" si="13"/>
        <v>1916</v>
      </c>
      <c r="AN205" s="12">
        <f t="shared" si="38"/>
        <v>0</v>
      </c>
      <c r="AO205" s="12">
        <f t="shared" ref="AO205:AO268" si="54">IF($AL$9=0,0,IF(AL$9="Doorlopend krediet",AL$3*AL$5,IF(AL$9="Annuiteit",PMT(AL$4/12,AL$8,AL$3)*-1,AP205+AQ205)))</f>
        <v>0</v>
      </c>
      <c r="AP205" s="12">
        <f t="shared" si="14"/>
        <v>0</v>
      </c>
      <c r="AQ205" s="12">
        <f t="shared" si="15"/>
        <v>0</v>
      </c>
      <c r="AR205" s="12">
        <f t="shared" si="16"/>
        <v>0</v>
      </c>
      <c r="AS205" s="12"/>
      <c r="AT205" s="12"/>
    </row>
    <row r="206" spans="1:46">
      <c r="A206" s="8">
        <f t="shared" si="17"/>
        <v>195</v>
      </c>
      <c r="B206" s="38">
        <f t="shared" si="18"/>
        <v>51013</v>
      </c>
      <c r="C206" s="8">
        <f t="shared" si="0"/>
        <v>2039</v>
      </c>
      <c r="D206" s="12">
        <f t="shared" si="19"/>
        <v>-95304.751585972335</v>
      </c>
      <c r="E206" s="12">
        <f t="shared" si="50"/>
        <v>415.16710452708014</v>
      </c>
      <c r="F206" s="12">
        <f t="shared" si="1"/>
        <v>-714.78563689479245</v>
      </c>
      <c r="G206" s="12">
        <f t="shared" si="2"/>
        <v>1129.9527414218726</v>
      </c>
      <c r="H206" s="12">
        <f t="shared" si="3"/>
        <v>-96434.704327394211</v>
      </c>
      <c r="J206" s="8">
        <f t="shared" si="21"/>
        <v>195</v>
      </c>
      <c r="K206" s="38">
        <f t="shared" si="22"/>
        <v>50556</v>
      </c>
      <c r="L206" s="8">
        <f t="shared" si="4"/>
        <v>2038</v>
      </c>
      <c r="M206" s="12">
        <f t="shared" si="23"/>
        <v>-3083.3333333333317</v>
      </c>
      <c r="N206" s="12">
        <f t="shared" si="51"/>
        <v>15.972222222222236</v>
      </c>
      <c r="O206" s="12">
        <f t="shared" si="5"/>
        <v>-25.694444444444429</v>
      </c>
      <c r="P206" s="12">
        <f t="shared" si="6"/>
        <v>41.666666666666664</v>
      </c>
      <c r="Q206" s="12">
        <f t="shared" si="7"/>
        <v>-3124.9999999999982</v>
      </c>
      <c r="S206" s="8">
        <f t="shared" si="25"/>
        <v>195</v>
      </c>
      <c r="T206" s="38">
        <f t="shared" si="26"/>
        <v>49552</v>
      </c>
      <c r="U206" s="8">
        <f t="shared" si="8"/>
        <v>2035</v>
      </c>
      <c r="V206" s="12">
        <f t="shared" si="27"/>
        <v>9360.1045261606305</v>
      </c>
      <c r="W206" s="12">
        <f t="shared" si="52"/>
        <v>232.58968068566236</v>
      </c>
      <c r="X206" s="12">
        <f t="shared" si="9"/>
        <v>54.600609735937013</v>
      </c>
      <c r="Y206" s="12">
        <f t="shared" si="10"/>
        <v>177.98907094972535</v>
      </c>
      <c r="Z206" s="12">
        <f t="shared" si="11"/>
        <v>9182.1154552109056</v>
      </c>
      <c r="AA206" s="12"/>
      <c r="AB206" s="8">
        <f t="shared" si="29"/>
        <v>195</v>
      </c>
      <c r="AC206" s="38">
        <f t="shared" si="30"/>
        <v>5935</v>
      </c>
      <c r="AD206" s="8">
        <f t="shared" si="12"/>
        <v>1916</v>
      </c>
      <c r="AE206" s="12">
        <f t="shared" si="31"/>
        <v>0</v>
      </c>
      <c r="AF206" s="12">
        <f t="shared" si="53"/>
        <v>0</v>
      </c>
      <c r="AG206" s="12">
        <f t="shared" si="33"/>
        <v>0</v>
      </c>
      <c r="AH206" s="12">
        <f t="shared" si="34"/>
        <v>0</v>
      </c>
      <c r="AI206" s="12">
        <f t="shared" si="35"/>
        <v>0</v>
      </c>
      <c r="AJ206" s="12"/>
      <c r="AK206" s="8">
        <f t="shared" si="36"/>
        <v>195</v>
      </c>
      <c r="AL206" s="38">
        <f t="shared" si="37"/>
        <v>5935</v>
      </c>
      <c r="AM206" s="8">
        <f t="shared" si="13"/>
        <v>1916</v>
      </c>
      <c r="AN206" s="12">
        <f t="shared" si="38"/>
        <v>0</v>
      </c>
      <c r="AO206" s="12">
        <f t="shared" si="54"/>
        <v>0</v>
      </c>
      <c r="AP206" s="12">
        <f t="shared" si="14"/>
        <v>0</v>
      </c>
      <c r="AQ206" s="12">
        <f t="shared" si="15"/>
        <v>0</v>
      </c>
      <c r="AR206" s="12">
        <f t="shared" si="16"/>
        <v>0</v>
      </c>
      <c r="AS206" s="12"/>
      <c r="AT206" s="12"/>
    </row>
    <row r="207" spans="1:46">
      <c r="A207" s="8">
        <f t="shared" si="17"/>
        <v>196</v>
      </c>
      <c r="B207" s="38">
        <f t="shared" si="18"/>
        <v>51043</v>
      </c>
      <c r="C207" s="8">
        <f t="shared" si="0"/>
        <v>2039</v>
      </c>
      <c r="D207" s="12">
        <f t="shared" si="19"/>
        <v>-96434.704327394211</v>
      </c>
      <c r="E207" s="12">
        <f t="shared" si="50"/>
        <v>415.16710452708014</v>
      </c>
      <c r="F207" s="12">
        <f t="shared" si="1"/>
        <v>-723.2602824554566</v>
      </c>
      <c r="G207" s="12">
        <f t="shared" si="2"/>
        <v>1138.4273869825367</v>
      </c>
      <c r="H207" s="12">
        <f t="shared" si="3"/>
        <v>-97573.131714376752</v>
      </c>
      <c r="J207" s="8">
        <f t="shared" si="21"/>
        <v>196</v>
      </c>
      <c r="K207" s="38">
        <f t="shared" si="22"/>
        <v>50586</v>
      </c>
      <c r="L207" s="8">
        <f t="shared" si="4"/>
        <v>2038</v>
      </c>
      <c r="M207" s="12">
        <f t="shared" si="23"/>
        <v>-3124.9999999999982</v>
      </c>
      <c r="N207" s="12">
        <f t="shared" si="51"/>
        <v>15.625000000000014</v>
      </c>
      <c r="O207" s="12">
        <f t="shared" si="5"/>
        <v>-26.04166666666665</v>
      </c>
      <c r="P207" s="12">
        <f t="shared" si="6"/>
        <v>41.666666666666664</v>
      </c>
      <c r="Q207" s="12">
        <f t="shared" si="7"/>
        <v>-3166.6666666666647</v>
      </c>
      <c r="S207" s="8">
        <f t="shared" si="25"/>
        <v>196</v>
      </c>
      <c r="T207" s="38">
        <f t="shared" si="26"/>
        <v>49582</v>
      </c>
      <c r="U207" s="8">
        <f t="shared" si="8"/>
        <v>2035</v>
      </c>
      <c r="V207" s="12">
        <f t="shared" si="27"/>
        <v>9182.1154552109056</v>
      </c>
      <c r="W207" s="12">
        <f t="shared" si="52"/>
        <v>232.58968068566236</v>
      </c>
      <c r="X207" s="12">
        <f t="shared" si="9"/>
        <v>53.562340155396953</v>
      </c>
      <c r="Y207" s="12">
        <f t="shared" si="10"/>
        <v>179.02734053026541</v>
      </c>
      <c r="Z207" s="12">
        <f t="shared" si="11"/>
        <v>9003.0881146806405</v>
      </c>
      <c r="AA207" s="12"/>
      <c r="AB207" s="8">
        <f t="shared" si="29"/>
        <v>196</v>
      </c>
      <c r="AC207" s="38">
        <f t="shared" si="30"/>
        <v>5965</v>
      </c>
      <c r="AD207" s="8">
        <f t="shared" si="12"/>
        <v>1916</v>
      </c>
      <c r="AE207" s="12">
        <f t="shared" si="31"/>
        <v>0</v>
      </c>
      <c r="AF207" s="12">
        <f t="shared" si="53"/>
        <v>0</v>
      </c>
      <c r="AG207" s="12">
        <f t="shared" si="33"/>
        <v>0</v>
      </c>
      <c r="AH207" s="12">
        <f t="shared" si="34"/>
        <v>0</v>
      </c>
      <c r="AI207" s="12">
        <f t="shared" si="35"/>
        <v>0</v>
      </c>
      <c r="AJ207" s="12"/>
      <c r="AK207" s="8">
        <f t="shared" si="36"/>
        <v>196</v>
      </c>
      <c r="AL207" s="38">
        <f t="shared" si="37"/>
        <v>5965</v>
      </c>
      <c r="AM207" s="8">
        <f t="shared" si="13"/>
        <v>1916</v>
      </c>
      <c r="AN207" s="12">
        <f t="shared" si="38"/>
        <v>0</v>
      </c>
      <c r="AO207" s="12">
        <f t="shared" si="54"/>
        <v>0</v>
      </c>
      <c r="AP207" s="12">
        <f t="shared" si="14"/>
        <v>0</v>
      </c>
      <c r="AQ207" s="12">
        <f t="shared" si="15"/>
        <v>0</v>
      </c>
      <c r="AR207" s="12">
        <f t="shared" si="16"/>
        <v>0</v>
      </c>
      <c r="AS207" s="12"/>
      <c r="AT207" s="12"/>
    </row>
    <row r="208" spans="1:46">
      <c r="A208" s="8">
        <f t="shared" si="17"/>
        <v>197</v>
      </c>
      <c r="B208" s="38">
        <f t="shared" si="18"/>
        <v>51074</v>
      </c>
      <c r="C208" s="8">
        <f t="shared" si="0"/>
        <v>2039</v>
      </c>
      <c r="D208" s="12">
        <f t="shared" si="19"/>
        <v>-97573.131714376752</v>
      </c>
      <c r="E208" s="12">
        <f t="shared" si="50"/>
        <v>415.16710452708014</v>
      </c>
      <c r="F208" s="12">
        <f t="shared" si="1"/>
        <v>-731.79848785782565</v>
      </c>
      <c r="G208" s="12">
        <f t="shared" si="2"/>
        <v>1146.9655923849059</v>
      </c>
      <c r="H208" s="12">
        <f t="shared" si="3"/>
        <v>-98720.097306761658</v>
      </c>
      <c r="J208" s="8">
        <f t="shared" si="21"/>
        <v>197</v>
      </c>
      <c r="K208" s="38">
        <f t="shared" si="22"/>
        <v>50617</v>
      </c>
      <c r="L208" s="8">
        <f t="shared" si="4"/>
        <v>2038</v>
      </c>
      <c r="M208" s="12">
        <f t="shared" si="23"/>
        <v>-3166.6666666666647</v>
      </c>
      <c r="N208" s="12">
        <f t="shared" si="51"/>
        <v>15.277777777777793</v>
      </c>
      <c r="O208" s="12">
        <f t="shared" si="5"/>
        <v>-26.388888888888872</v>
      </c>
      <c r="P208" s="12">
        <f t="shared" si="6"/>
        <v>41.666666666666664</v>
      </c>
      <c r="Q208" s="12">
        <f t="shared" si="7"/>
        <v>-3208.3333333333312</v>
      </c>
      <c r="S208" s="8">
        <f t="shared" si="25"/>
        <v>197</v>
      </c>
      <c r="T208" s="38">
        <f t="shared" si="26"/>
        <v>49613</v>
      </c>
      <c r="U208" s="8">
        <f t="shared" si="8"/>
        <v>2035</v>
      </c>
      <c r="V208" s="12">
        <f t="shared" si="27"/>
        <v>9003.0881146806405</v>
      </c>
      <c r="W208" s="12">
        <f t="shared" si="52"/>
        <v>232.58968068566236</v>
      </c>
      <c r="X208" s="12">
        <f t="shared" si="9"/>
        <v>52.518014002303737</v>
      </c>
      <c r="Y208" s="12">
        <f t="shared" si="10"/>
        <v>180.07166668335861</v>
      </c>
      <c r="Z208" s="12">
        <f t="shared" si="11"/>
        <v>8823.0164479972827</v>
      </c>
      <c r="AA208" s="12"/>
      <c r="AB208" s="8">
        <f t="shared" si="29"/>
        <v>197</v>
      </c>
      <c r="AC208" s="38">
        <f t="shared" si="30"/>
        <v>5996</v>
      </c>
      <c r="AD208" s="8">
        <f t="shared" si="12"/>
        <v>1916</v>
      </c>
      <c r="AE208" s="12">
        <f t="shared" si="31"/>
        <v>0</v>
      </c>
      <c r="AF208" s="12">
        <f t="shared" si="53"/>
        <v>0</v>
      </c>
      <c r="AG208" s="12">
        <f t="shared" si="33"/>
        <v>0</v>
      </c>
      <c r="AH208" s="12">
        <f t="shared" si="34"/>
        <v>0</v>
      </c>
      <c r="AI208" s="12">
        <f t="shared" si="35"/>
        <v>0</v>
      </c>
      <c r="AJ208" s="12"/>
      <c r="AK208" s="8">
        <f t="shared" si="36"/>
        <v>197</v>
      </c>
      <c r="AL208" s="38">
        <f t="shared" si="37"/>
        <v>5996</v>
      </c>
      <c r="AM208" s="8">
        <f t="shared" si="13"/>
        <v>1916</v>
      </c>
      <c r="AN208" s="12">
        <f t="shared" si="38"/>
        <v>0</v>
      </c>
      <c r="AO208" s="12">
        <f t="shared" si="54"/>
        <v>0</v>
      </c>
      <c r="AP208" s="12">
        <f t="shared" si="14"/>
        <v>0</v>
      </c>
      <c r="AQ208" s="12">
        <f t="shared" si="15"/>
        <v>0</v>
      </c>
      <c r="AR208" s="12">
        <f t="shared" si="16"/>
        <v>0</v>
      </c>
      <c r="AS208" s="12"/>
      <c r="AT208" s="12"/>
    </row>
    <row r="209" spans="1:46">
      <c r="A209" s="8">
        <f t="shared" si="17"/>
        <v>198</v>
      </c>
      <c r="B209" s="38">
        <f t="shared" si="18"/>
        <v>51104</v>
      </c>
      <c r="C209" s="8">
        <f t="shared" si="0"/>
        <v>2039</v>
      </c>
      <c r="D209" s="12">
        <f t="shared" si="19"/>
        <v>-98720.097306761658</v>
      </c>
      <c r="E209" s="12">
        <f t="shared" si="50"/>
        <v>415.16710452708014</v>
      </c>
      <c r="F209" s="12">
        <f t="shared" si="1"/>
        <v>-740.40072980071238</v>
      </c>
      <c r="G209" s="12">
        <f t="shared" si="2"/>
        <v>1155.5678343277925</v>
      </c>
      <c r="H209" s="12">
        <f t="shared" si="3"/>
        <v>-99875.665141089456</v>
      </c>
      <c r="J209" s="8">
        <f t="shared" si="21"/>
        <v>198</v>
      </c>
      <c r="K209" s="38">
        <f t="shared" si="22"/>
        <v>50648</v>
      </c>
      <c r="L209" s="8">
        <f t="shared" si="4"/>
        <v>2038</v>
      </c>
      <c r="M209" s="12">
        <f t="shared" si="23"/>
        <v>-3208.3333333333312</v>
      </c>
      <c r="N209" s="12">
        <f t="shared" si="51"/>
        <v>14.930555555555571</v>
      </c>
      <c r="O209" s="12">
        <f t="shared" si="5"/>
        <v>-26.736111111111093</v>
      </c>
      <c r="P209" s="12">
        <f t="shared" si="6"/>
        <v>41.666666666666664</v>
      </c>
      <c r="Q209" s="12">
        <f t="shared" si="7"/>
        <v>-3249.9999999999977</v>
      </c>
      <c r="S209" s="8">
        <f t="shared" si="25"/>
        <v>198</v>
      </c>
      <c r="T209" s="38">
        <f t="shared" si="26"/>
        <v>49643</v>
      </c>
      <c r="U209" s="8">
        <f t="shared" si="8"/>
        <v>2035</v>
      </c>
      <c r="V209" s="12">
        <f t="shared" si="27"/>
        <v>8823.0164479972827</v>
      </c>
      <c r="W209" s="12">
        <f t="shared" si="52"/>
        <v>232.58968068566236</v>
      </c>
      <c r="X209" s="12">
        <f t="shared" si="9"/>
        <v>51.467595946650817</v>
      </c>
      <c r="Y209" s="12">
        <f t="shared" si="10"/>
        <v>181.12208473901154</v>
      </c>
      <c r="Z209" s="12">
        <f t="shared" si="11"/>
        <v>8641.8943632582705</v>
      </c>
      <c r="AA209" s="12"/>
      <c r="AB209" s="8">
        <f t="shared" si="29"/>
        <v>198</v>
      </c>
      <c r="AC209" s="38">
        <f t="shared" si="30"/>
        <v>6026</v>
      </c>
      <c r="AD209" s="8">
        <f t="shared" si="12"/>
        <v>1916</v>
      </c>
      <c r="AE209" s="12">
        <f t="shared" si="31"/>
        <v>0</v>
      </c>
      <c r="AF209" s="12">
        <f t="shared" si="53"/>
        <v>0</v>
      </c>
      <c r="AG209" s="12">
        <f t="shared" si="33"/>
        <v>0</v>
      </c>
      <c r="AH209" s="12">
        <f t="shared" si="34"/>
        <v>0</v>
      </c>
      <c r="AI209" s="12">
        <f t="shared" si="35"/>
        <v>0</v>
      </c>
      <c r="AJ209" s="12"/>
      <c r="AK209" s="8">
        <f t="shared" si="36"/>
        <v>198</v>
      </c>
      <c r="AL209" s="38">
        <f t="shared" si="37"/>
        <v>6026</v>
      </c>
      <c r="AM209" s="8">
        <f t="shared" si="13"/>
        <v>1916</v>
      </c>
      <c r="AN209" s="12">
        <f t="shared" si="38"/>
        <v>0</v>
      </c>
      <c r="AO209" s="12">
        <f t="shared" si="54"/>
        <v>0</v>
      </c>
      <c r="AP209" s="12">
        <f t="shared" si="14"/>
        <v>0</v>
      </c>
      <c r="AQ209" s="12">
        <f t="shared" si="15"/>
        <v>0</v>
      </c>
      <c r="AR209" s="12">
        <f t="shared" si="16"/>
        <v>0</v>
      </c>
      <c r="AS209" s="12"/>
      <c r="AT209" s="12"/>
    </row>
    <row r="210" spans="1:46">
      <c r="A210" s="8">
        <f t="shared" si="17"/>
        <v>199</v>
      </c>
      <c r="B210" s="38">
        <f t="shared" si="18"/>
        <v>51135</v>
      </c>
      <c r="C210" s="8">
        <f t="shared" si="0"/>
        <v>2039</v>
      </c>
      <c r="D210" s="12">
        <f t="shared" si="19"/>
        <v>-99875.665141089456</v>
      </c>
      <c r="E210" s="12">
        <f t="shared" si="50"/>
        <v>415.16710452708014</v>
      </c>
      <c r="F210" s="12">
        <f t="shared" si="1"/>
        <v>-749.06748855817091</v>
      </c>
      <c r="G210" s="12">
        <f t="shared" si="2"/>
        <v>1164.2345930852512</v>
      </c>
      <c r="H210" s="12">
        <f t="shared" si="3"/>
        <v>-101039.8997341747</v>
      </c>
      <c r="J210" s="8">
        <f t="shared" si="21"/>
        <v>199</v>
      </c>
      <c r="K210" s="38">
        <f t="shared" si="22"/>
        <v>50678</v>
      </c>
      <c r="L210" s="8">
        <f t="shared" si="4"/>
        <v>2038</v>
      </c>
      <c r="M210" s="12">
        <f t="shared" si="23"/>
        <v>-3249.9999999999977</v>
      </c>
      <c r="N210" s="12">
        <f t="shared" si="51"/>
        <v>14.58333333333335</v>
      </c>
      <c r="O210" s="12">
        <f t="shared" si="5"/>
        <v>-27.083333333333314</v>
      </c>
      <c r="P210" s="12">
        <f t="shared" si="6"/>
        <v>41.666666666666664</v>
      </c>
      <c r="Q210" s="12">
        <f t="shared" si="7"/>
        <v>-3291.6666666666642</v>
      </c>
      <c r="S210" s="8">
        <f t="shared" si="25"/>
        <v>199</v>
      </c>
      <c r="T210" s="38">
        <f t="shared" si="26"/>
        <v>49674</v>
      </c>
      <c r="U210" s="8">
        <f t="shared" si="8"/>
        <v>2035</v>
      </c>
      <c r="V210" s="12">
        <f t="shared" si="27"/>
        <v>8641.8943632582705</v>
      </c>
      <c r="W210" s="12">
        <f t="shared" si="52"/>
        <v>232.58968068566236</v>
      </c>
      <c r="X210" s="12">
        <f t="shared" si="9"/>
        <v>50.411050452339914</v>
      </c>
      <c r="Y210" s="12">
        <f t="shared" si="10"/>
        <v>182.17863023332245</v>
      </c>
      <c r="Z210" s="12">
        <f t="shared" si="11"/>
        <v>8459.7157330249483</v>
      </c>
      <c r="AA210" s="12"/>
      <c r="AB210" s="8">
        <f t="shared" si="29"/>
        <v>199</v>
      </c>
      <c r="AC210" s="38">
        <f t="shared" si="30"/>
        <v>6057</v>
      </c>
      <c r="AD210" s="8">
        <f t="shared" si="12"/>
        <v>1916</v>
      </c>
      <c r="AE210" s="12">
        <f t="shared" si="31"/>
        <v>0</v>
      </c>
      <c r="AF210" s="12">
        <f t="shared" si="53"/>
        <v>0</v>
      </c>
      <c r="AG210" s="12">
        <f t="shared" si="33"/>
        <v>0</v>
      </c>
      <c r="AH210" s="12">
        <f t="shared" si="34"/>
        <v>0</v>
      </c>
      <c r="AI210" s="12">
        <f t="shared" si="35"/>
        <v>0</v>
      </c>
      <c r="AJ210" s="12"/>
      <c r="AK210" s="8">
        <f t="shared" si="36"/>
        <v>199</v>
      </c>
      <c r="AL210" s="38">
        <f t="shared" si="37"/>
        <v>6057</v>
      </c>
      <c r="AM210" s="8">
        <f t="shared" si="13"/>
        <v>1916</v>
      </c>
      <c r="AN210" s="12">
        <f t="shared" si="38"/>
        <v>0</v>
      </c>
      <c r="AO210" s="12">
        <f t="shared" si="54"/>
        <v>0</v>
      </c>
      <c r="AP210" s="12">
        <f t="shared" si="14"/>
        <v>0</v>
      </c>
      <c r="AQ210" s="12">
        <f t="shared" si="15"/>
        <v>0</v>
      </c>
      <c r="AR210" s="12">
        <f t="shared" si="16"/>
        <v>0</v>
      </c>
      <c r="AS210" s="12"/>
      <c r="AT210" s="12"/>
    </row>
    <row r="211" spans="1:46">
      <c r="A211" s="8">
        <f t="shared" si="17"/>
        <v>200</v>
      </c>
      <c r="B211" s="38">
        <f t="shared" si="18"/>
        <v>51166</v>
      </c>
      <c r="C211" s="8">
        <f t="shared" si="0"/>
        <v>2040</v>
      </c>
      <c r="D211" s="12">
        <f t="shared" si="19"/>
        <v>-101039.8997341747</v>
      </c>
      <c r="E211" s="12">
        <f t="shared" si="50"/>
        <v>415.16710452708014</v>
      </c>
      <c r="F211" s="12">
        <f t="shared" si="1"/>
        <v>-757.79924800631022</v>
      </c>
      <c r="G211" s="12">
        <f t="shared" si="2"/>
        <v>1172.9663525333904</v>
      </c>
      <c r="H211" s="12">
        <f t="shared" si="3"/>
        <v>-102212.86608670809</v>
      </c>
      <c r="J211" s="8">
        <f t="shared" si="21"/>
        <v>200</v>
      </c>
      <c r="K211" s="38">
        <f t="shared" si="22"/>
        <v>50709</v>
      </c>
      <c r="L211" s="8">
        <f t="shared" si="4"/>
        <v>2038</v>
      </c>
      <c r="M211" s="12">
        <f t="shared" si="23"/>
        <v>-3291.6666666666642</v>
      </c>
      <c r="N211" s="12">
        <f t="shared" si="51"/>
        <v>14.236111111111128</v>
      </c>
      <c r="O211" s="12">
        <f t="shared" si="5"/>
        <v>-27.430555555555536</v>
      </c>
      <c r="P211" s="12">
        <f t="shared" si="6"/>
        <v>41.666666666666664</v>
      </c>
      <c r="Q211" s="12">
        <f t="shared" si="7"/>
        <v>-3333.3333333333308</v>
      </c>
      <c r="S211" s="8">
        <f t="shared" si="25"/>
        <v>200</v>
      </c>
      <c r="T211" s="38">
        <f t="shared" si="26"/>
        <v>49705</v>
      </c>
      <c r="U211" s="8">
        <f t="shared" si="8"/>
        <v>2036</v>
      </c>
      <c r="V211" s="12">
        <f t="shared" si="27"/>
        <v>8459.7157330249483</v>
      </c>
      <c r="W211" s="12">
        <f t="shared" si="52"/>
        <v>232.58968068566236</v>
      </c>
      <c r="X211" s="12">
        <f t="shared" si="9"/>
        <v>49.348341775978867</v>
      </c>
      <c r="Y211" s="12">
        <f t="shared" si="10"/>
        <v>183.24133890968349</v>
      </c>
      <c r="Z211" s="12">
        <f t="shared" si="11"/>
        <v>8276.4743941152647</v>
      </c>
      <c r="AA211" s="12"/>
      <c r="AB211" s="8">
        <f t="shared" si="29"/>
        <v>200</v>
      </c>
      <c r="AC211" s="38">
        <f t="shared" si="30"/>
        <v>6088</v>
      </c>
      <c r="AD211" s="8">
        <f t="shared" si="12"/>
        <v>1916</v>
      </c>
      <c r="AE211" s="12">
        <f t="shared" si="31"/>
        <v>0</v>
      </c>
      <c r="AF211" s="12">
        <f t="shared" si="53"/>
        <v>0</v>
      </c>
      <c r="AG211" s="12">
        <f t="shared" si="33"/>
        <v>0</v>
      </c>
      <c r="AH211" s="12">
        <f t="shared" si="34"/>
        <v>0</v>
      </c>
      <c r="AI211" s="12">
        <f t="shared" si="35"/>
        <v>0</v>
      </c>
      <c r="AJ211" s="12"/>
      <c r="AK211" s="8">
        <f t="shared" si="36"/>
        <v>200</v>
      </c>
      <c r="AL211" s="38">
        <f t="shared" si="37"/>
        <v>6088</v>
      </c>
      <c r="AM211" s="8">
        <f t="shared" si="13"/>
        <v>1916</v>
      </c>
      <c r="AN211" s="12">
        <f t="shared" si="38"/>
        <v>0</v>
      </c>
      <c r="AO211" s="12">
        <f t="shared" si="54"/>
        <v>0</v>
      </c>
      <c r="AP211" s="12">
        <f t="shared" si="14"/>
        <v>0</v>
      </c>
      <c r="AQ211" s="12">
        <f t="shared" si="15"/>
        <v>0</v>
      </c>
      <c r="AR211" s="12">
        <f t="shared" si="16"/>
        <v>0</v>
      </c>
      <c r="AS211" s="12"/>
      <c r="AT211" s="12"/>
    </row>
    <row r="212" spans="1:46">
      <c r="A212" s="8">
        <f t="shared" si="17"/>
        <v>201</v>
      </c>
      <c r="B212" s="38">
        <f t="shared" si="18"/>
        <v>51195</v>
      </c>
      <c r="C212" s="8">
        <f t="shared" si="0"/>
        <v>2040</v>
      </c>
      <c r="D212" s="12">
        <f t="shared" si="19"/>
        <v>-102212.86608670809</v>
      </c>
      <c r="E212" s="12">
        <f t="shared" si="50"/>
        <v>415.16710452708014</v>
      </c>
      <c r="F212" s="12">
        <f t="shared" si="1"/>
        <v>-766.59649565031066</v>
      </c>
      <c r="G212" s="12">
        <f t="shared" si="2"/>
        <v>1181.7636001773908</v>
      </c>
      <c r="H212" s="12">
        <f t="shared" si="3"/>
        <v>-103394.62968688548</v>
      </c>
      <c r="J212" s="8">
        <f t="shared" si="21"/>
        <v>201</v>
      </c>
      <c r="K212" s="38">
        <f t="shared" si="22"/>
        <v>50739</v>
      </c>
      <c r="L212" s="8">
        <f t="shared" si="4"/>
        <v>2038</v>
      </c>
      <c r="M212" s="12">
        <f t="shared" si="23"/>
        <v>-3333.3333333333308</v>
      </c>
      <c r="N212" s="12">
        <f t="shared" si="51"/>
        <v>13.888888888888907</v>
      </c>
      <c r="O212" s="12">
        <f t="shared" si="5"/>
        <v>-27.777777777777757</v>
      </c>
      <c r="P212" s="12">
        <f t="shared" si="6"/>
        <v>41.666666666666664</v>
      </c>
      <c r="Q212" s="12">
        <f t="shared" si="7"/>
        <v>-3374.9999999999973</v>
      </c>
      <c r="S212" s="8">
        <f t="shared" si="25"/>
        <v>201</v>
      </c>
      <c r="T212" s="38">
        <f t="shared" si="26"/>
        <v>49734</v>
      </c>
      <c r="U212" s="8">
        <f t="shared" si="8"/>
        <v>2036</v>
      </c>
      <c r="V212" s="12">
        <f t="shared" si="27"/>
        <v>8276.4743941152647</v>
      </c>
      <c r="W212" s="12">
        <f t="shared" si="52"/>
        <v>232.58968068566236</v>
      </c>
      <c r="X212" s="12">
        <f t="shared" si="9"/>
        <v>48.279433965672382</v>
      </c>
      <c r="Y212" s="12">
        <f t="shared" si="10"/>
        <v>184.31024671998998</v>
      </c>
      <c r="Z212" s="12">
        <f t="shared" si="11"/>
        <v>8092.164147395275</v>
      </c>
      <c r="AA212" s="12"/>
      <c r="AB212" s="8">
        <f t="shared" si="29"/>
        <v>201</v>
      </c>
      <c r="AC212" s="38">
        <f t="shared" si="30"/>
        <v>6118</v>
      </c>
      <c r="AD212" s="8">
        <f t="shared" si="12"/>
        <v>1916</v>
      </c>
      <c r="AE212" s="12">
        <f t="shared" si="31"/>
        <v>0</v>
      </c>
      <c r="AF212" s="12">
        <f t="shared" si="53"/>
        <v>0</v>
      </c>
      <c r="AG212" s="12">
        <f t="shared" si="33"/>
        <v>0</v>
      </c>
      <c r="AH212" s="12">
        <f t="shared" si="34"/>
        <v>0</v>
      </c>
      <c r="AI212" s="12">
        <f t="shared" si="35"/>
        <v>0</v>
      </c>
      <c r="AJ212" s="12"/>
      <c r="AK212" s="8">
        <f t="shared" si="36"/>
        <v>201</v>
      </c>
      <c r="AL212" s="38">
        <f t="shared" si="37"/>
        <v>6118</v>
      </c>
      <c r="AM212" s="8">
        <f t="shared" si="13"/>
        <v>1916</v>
      </c>
      <c r="AN212" s="12">
        <f t="shared" si="38"/>
        <v>0</v>
      </c>
      <c r="AO212" s="12">
        <f t="shared" si="54"/>
        <v>0</v>
      </c>
      <c r="AP212" s="12">
        <f t="shared" si="14"/>
        <v>0</v>
      </c>
      <c r="AQ212" s="12">
        <f t="shared" si="15"/>
        <v>0</v>
      </c>
      <c r="AR212" s="12">
        <f t="shared" si="16"/>
        <v>0</v>
      </c>
      <c r="AS212" s="12"/>
      <c r="AT212" s="12"/>
    </row>
    <row r="213" spans="1:46">
      <c r="A213" s="8">
        <f t="shared" si="17"/>
        <v>202</v>
      </c>
      <c r="B213" s="38">
        <f t="shared" si="18"/>
        <v>51226</v>
      </c>
      <c r="C213" s="8">
        <f t="shared" si="0"/>
        <v>2040</v>
      </c>
      <c r="D213" s="12">
        <f t="shared" si="19"/>
        <v>-103394.62968688548</v>
      </c>
      <c r="E213" s="12">
        <f t="shared" si="50"/>
        <v>415.16710452708014</v>
      </c>
      <c r="F213" s="12">
        <f t="shared" si="1"/>
        <v>-775.45972265164107</v>
      </c>
      <c r="G213" s="12">
        <f t="shared" si="2"/>
        <v>1190.6268271787212</v>
      </c>
      <c r="H213" s="12">
        <f t="shared" si="3"/>
        <v>-104585.25651406421</v>
      </c>
      <c r="J213" s="8">
        <f t="shared" si="21"/>
        <v>202</v>
      </c>
      <c r="K213" s="38">
        <f t="shared" si="22"/>
        <v>50770</v>
      </c>
      <c r="L213" s="8">
        <f t="shared" si="4"/>
        <v>2038</v>
      </c>
      <c r="M213" s="12">
        <f t="shared" si="23"/>
        <v>-3374.9999999999973</v>
      </c>
      <c r="N213" s="12">
        <f t="shared" si="51"/>
        <v>13.541666666666689</v>
      </c>
      <c r="O213" s="12">
        <f t="shared" si="5"/>
        <v>-28.124999999999975</v>
      </c>
      <c r="P213" s="12">
        <f t="shared" si="6"/>
        <v>41.666666666666664</v>
      </c>
      <c r="Q213" s="12">
        <f t="shared" si="7"/>
        <v>-3416.6666666666638</v>
      </c>
      <c r="S213" s="8">
        <f t="shared" si="25"/>
        <v>202</v>
      </c>
      <c r="T213" s="38">
        <f t="shared" si="26"/>
        <v>49765</v>
      </c>
      <c r="U213" s="8">
        <f t="shared" si="8"/>
        <v>2036</v>
      </c>
      <c r="V213" s="12">
        <f t="shared" si="27"/>
        <v>8092.164147395275</v>
      </c>
      <c r="W213" s="12">
        <f t="shared" si="52"/>
        <v>232.58968068566236</v>
      </c>
      <c r="X213" s="12">
        <f t="shared" si="9"/>
        <v>47.204290859805774</v>
      </c>
      <c r="Y213" s="12">
        <f t="shared" si="10"/>
        <v>185.38538982585658</v>
      </c>
      <c r="Z213" s="12">
        <f t="shared" si="11"/>
        <v>7906.7787575694183</v>
      </c>
      <c r="AA213" s="12"/>
      <c r="AB213" s="8">
        <f t="shared" si="29"/>
        <v>202</v>
      </c>
      <c r="AC213" s="38">
        <f t="shared" si="30"/>
        <v>6149</v>
      </c>
      <c r="AD213" s="8">
        <f t="shared" si="12"/>
        <v>1916</v>
      </c>
      <c r="AE213" s="12">
        <f t="shared" si="31"/>
        <v>0</v>
      </c>
      <c r="AF213" s="12">
        <f t="shared" si="53"/>
        <v>0</v>
      </c>
      <c r="AG213" s="12">
        <f t="shared" si="33"/>
        <v>0</v>
      </c>
      <c r="AH213" s="12">
        <f t="shared" si="34"/>
        <v>0</v>
      </c>
      <c r="AI213" s="12">
        <f t="shared" si="35"/>
        <v>0</v>
      </c>
      <c r="AJ213" s="12"/>
      <c r="AK213" s="8">
        <f t="shared" si="36"/>
        <v>202</v>
      </c>
      <c r="AL213" s="38">
        <f t="shared" si="37"/>
        <v>6149</v>
      </c>
      <c r="AM213" s="8">
        <f t="shared" si="13"/>
        <v>1916</v>
      </c>
      <c r="AN213" s="12">
        <f t="shared" si="38"/>
        <v>0</v>
      </c>
      <c r="AO213" s="12">
        <f t="shared" si="54"/>
        <v>0</v>
      </c>
      <c r="AP213" s="12">
        <f t="shared" si="14"/>
        <v>0</v>
      </c>
      <c r="AQ213" s="12">
        <f t="shared" si="15"/>
        <v>0</v>
      </c>
      <c r="AR213" s="12">
        <f t="shared" si="16"/>
        <v>0</v>
      </c>
      <c r="AS213" s="12"/>
      <c r="AT213" s="12"/>
    </row>
    <row r="214" spans="1:46">
      <c r="A214" s="8">
        <f t="shared" si="17"/>
        <v>203</v>
      </c>
      <c r="B214" s="38">
        <f t="shared" si="18"/>
        <v>51256</v>
      </c>
      <c r="C214" s="8">
        <f t="shared" si="0"/>
        <v>2040</v>
      </c>
      <c r="D214" s="12">
        <f t="shared" si="19"/>
        <v>-104585.25651406421</v>
      </c>
      <c r="E214" s="12">
        <f t="shared" si="50"/>
        <v>415.16710452708014</v>
      </c>
      <c r="F214" s="12">
        <f t="shared" si="1"/>
        <v>-784.3894238554816</v>
      </c>
      <c r="G214" s="12">
        <f t="shared" si="2"/>
        <v>1199.5565283825617</v>
      </c>
      <c r="H214" s="12">
        <f t="shared" si="3"/>
        <v>-105784.81304244677</v>
      </c>
      <c r="J214" s="8">
        <f t="shared" si="21"/>
        <v>203</v>
      </c>
      <c r="K214" s="38">
        <f t="shared" si="22"/>
        <v>50801</v>
      </c>
      <c r="L214" s="8">
        <f t="shared" si="4"/>
        <v>2039</v>
      </c>
      <c r="M214" s="12">
        <f t="shared" si="23"/>
        <v>-3416.6666666666638</v>
      </c>
      <c r="N214" s="12">
        <f t="shared" si="51"/>
        <v>13.194444444444468</v>
      </c>
      <c r="O214" s="12">
        <f t="shared" si="5"/>
        <v>-28.472222222222197</v>
      </c>
      <c r="P214" s="12">
        <f t="shared" si="6"/>
        <v>41.666666666666664</v>
      </c>
      <c r="Q214" s="12">
        <f t="shared" si="7"/>
        <v>-3458.3333333333303</v>
      </c>
      <c r="S214" s="8">
        <f t="shared" si="25"/>
        <v>203</v>
      </c>
      <c r="T214" s="38">
        <f t="shared" si="26"/>
        <v>49795</v>
      </c>
      <c r="U214" s="8">
        <f t="shared" si="8"/>
        <v>2036</v>
      </c>
      <c r="V214" s="12">
        <f t="shared" si="27"/>
        <v>7906.7787575694183</v>
      </c>
      <c r="W214" s="12">
        <f t="shared" si="52"/>
        <v>232.58968068566236</v>
      </c>
      <c r="X214" s="12">
        <f t="shared" si="9"/>
        <v>46.122876085821609</v>
      </c>
      <c r="Y214" s="12">
        <f t="shared" si="10"/>
        <v>186.46680459984074</v>
      </c>
      <c r="Z214" s="12">
        <f t="shared" si="11"/>
        <v>7720.3119529695778</v>
      </c>
      <c r="AA214" s="12"/>
      <c r="AB214" s="8">
        <f t="shared" si="29"/>
        <v>203</v>
      </c>
      <c r="AC214" s="38">
        <f t="shared" si="30"/>
        <v>6179</v>
      </c>
      <c r="AD214" s="8">
        <f t="shared" si="12"/>
        <v>1916</v>
      </c>
      <c r="AE214" s="12">
        <f t="shared" si="31"/>
        <v>0</v>
      </c>
      <c r="AF214" s="12">
        <f t="shared" si="53"/>
        <v>0</v>
      </c>
      <c r="AG214" s="12">
        <f t="shared" si="33"/>
        <v>0</v>
      </c>
      <c r="AH214" s="12">
        <f t="shared" si="34"/>
        <v>0</v>
      </c>
      <c r="AI214" s="12">
        <f t="shared" si="35"/>
        <v>0</v>
      </c>
      <c r="AJ214" s="12"/>
      <c r="AK214" s="8">
        <f t="shared" si="36"/>
        <v>203</v>
      </c>
      <c r="AL214" s="38">
        <f t="shared" si="37"/>
        <v>6179</v>
      </c>
      <c r="AM214" s="8">
        <f t="shared" si="13"/>
        <v>1916</v>
      </c>
      <c r="AN214" s="12">
        <f t="shared" si="38"/>
        <v>0</v>
      </c>
      <c r="AO214" s="12">
        <f t="shared" si="54"/>
        <v>0</v>
      </c>
      <c r="AP214" s="12">
        <f t="shared" si="14"/>
        <v>0</v>
      </c>
      <c r="AQ214" s="12">
        <f t="shared" si="15"/>
        <v>0</v>
      </c>
      <c r="AR214" s="12">
        <f t="shared" si="16"/>
        <v>0</v>
      </c>
      <c r="AS214" s="12"/>
      <c r="AT214" s="12"/>
    </row>
    <row r="215" spans="1:46">
      <c r="A215" s="8">
        <f t="shared" si="17"/>
        <v>204</v>
      </c>
      <c r="B215" s="38">
        <f t="shared" si="18"/>
        <v>51287</v>
      </c>
      <c r="C215" s="8">
        <f t="shared" si="0"/>
        <v>2040</v>
      </c>
      <c r="D215" s="12">
        <f t="shared" si="19"/>
        <v>-105784.81304244677</v>
      </c>
      <c r="E215" s="12">
        <f t="shared" si="50"/>
        <v>415.16710452708014</v>
      </c>
      <c r="F215" s="12">
        <f t="shared" si="1"/>
        <v>-793.38609781835078</v>
      </c>
      <c r="G215" s="12">
        <f t="shared" si="2"/>
        <v>1208.5532023454309</v>
      </c>
      <c r="H215" s="12">
        <f t="shared" si="3"/>
        <v>-106993.3662447922</v>
      </c>
      <c r="J215" s="8">
        <f t="shared" si="21"/>
        <v>204</v>
      </c>
      <c r="K215" s="38">
        <f t="shared" si="22"/>
        <v>50829</v>
      </c>
      <c r="L215" s="8">
        <f t="shared" si="4"/>
        <v>2039</v>
      </c>
      <c r="M215" s="12">
        <f t="shared" si="23"/>
        <v>-3458.3333333333303</v>
      </c>
      <c r="N215" s="12">
        <f t="shared" si="51"/>
        <v>12.847222222222246</v>
      </c>
      <c r="O215" s="12">
        <f t="shared" si="5"/>
        <v>-28.819444444444418</v>
      </c>
      <c r="P215" s="12">
        <f t="shared" si="6"/>
        <v>41.666666666666664</v>
      </c>
      <c r="Q215" s="12">
        <f t="shared" si="7"/>
        <v>-3499.9999999999968</v>
      </c>
      <c r="S215" s="8">
        <f t="shared" si="25"/>
        <v>204</v>
      </c>
      <c r="T215" s="38">
        <f t="shared" si="26"/>
        <v>49826</v>
      </c>
      <c r="U215" s="8">
        <f t="shared" si="8"/>
        <v>2036</v>
      </c>
      <c r="V215" s="12">
        <f t="shared" si="27"/>
        <v>7720.3119529695778</v>
      </c>
      <c r="W215" s="12">
        <f t="shared" si="52"/>
        <v>232.58968068566236</v>
      </c>
      <c r="X215" s="12">
        <f t="shared" si="9"/>
        <v>45.035153058989202</v>
      </c>
      <c r="Y215" s="12">
        <f t="shared" si="10"/>
        <v>187.55452762667315</v>
      </c>
      <c r="Z215" s="12">
        <f t="shared" si="11"/>
        <v>7532.7574253429048</v>
      </c>
      <c r="AA215" s="12"/>
      <c r="AB215" s="8">
        <f t="shared" si="29"/>
        <v>204</v>
      </c>
      <c r="AC215" s="38">
        <f t="shared" si="30"/>
        <v>6210</v>
      </c>
      <c r="AD215" s="8">
        <f t="shared" si="12"/>
        <v>1916</v>
      </c>
      <c r="AE215" s="12">
        <f t="shared" si="31"/>
        <v>0</v>
      </c>
      <c r="AF215" s="12">
        <f t="shared" si="53"/>
        <v>0</v>
      </c>
      <c r="AG215" s="12">
        <f t="shared" si="33"/>
        <v>0</v>
      </c>
      <c r="AH215" s="12">
        <f t="shared" si="34"/>
        <v>0</v>
      </c>
      <c r="AI215" s="12">
        <f t="shared" si="35"/>
        <v>0</v>
      </c>
      <c r="AJ215" s="12"/>
      <c r="AK215" s="8">
        <f t="shared" si="36"/>
        <v>204</v>
      </c>
      <c r="AL215" s="38">
        <f t="shared" si="37"/>
        <v>6210</v>
      </c>
      <c r="AM215" s="8">
        <f t="shared" si="13"/>
        <v>1916</v>
      </c>
      <c r="AN215" s="12">
        <f t="shared" si="38"/>
        <v>0</v>
      </c>
      <c r="AO215" s="12">
        <f t="shared" si="54"/>
        <v>0</v>
      </c>
      <c r="AP215" s="12">
        <f t="shared" si="14"/>
        <v>0</v>
      </c>
      <c r="AQ215" s="12">
        <f t="shared" si="15"/>
        <v>0</v>
      </c>
      <c r="AR215" s="12">
        <f t="shared" si="16"/>
        <v>0</v>
      </c>
      <c r="AS215" s="12"/>
      <c r="AT215" s="12"/>
    </row>
    <row r="216" spans="1:46">
      <c r="A216" s="8">
        <f t="shared" si="17"/>
        <v>205</v>
      </c>
      <c r="B216" s="38">
        <f t="shared" si="18"/>
        <v>51317</v>
      </c>
      <c r="C216" s="8">
        <f t="shared" si="0"/>
        <v>2040</v>
      </c>
      <c r="D216" s="12">
        <f t="shared" si="19"/>
        <v>-106993.3662447922</v>
      </c>
      <c r="E216" s="12">
        <f t="shared" si="50"/>
        <v>415.16710452708014</v>
      </c>
      <c r="F216" s="12">
        <f t="shared" si="1"/>
        <v>-802.45024683594147</v>
      </c>
      <c r="G216" s="12">
        <f t="shared" si="2"/>
        <v>1217.6173513630215</v>
      </c>
      <c r="H216" s="12">
        <f t="shared" si="3"/>
        <v>-108210.98359615522</v>
      </c>
      <c r="J216" s="8">
        <f t="shared" si="21"/>
        <v>205</v>
      </c>
      <c r="K216" s="38">
        <f t="shared" si="22"/>
        <v>50860</v>
      </c>
      <c r="L216" s="8">
        <f t="shared" si="4"/>
        <v>2039</v>
      </c>
      <c r="M216" s="12">
        <f t="shared" si="23"/>
        <v>-3499.9999999999968</v>
      </c>
      <c r="N216" s="12">
        <f t="shared" si="51"/>
        <v>12.500000000000025</v>
      </c>
      <c r="O216" s="12">
        <f t="shared" si="5"/>
        <v>-29.166666666666639</v>
      </c>
      <c r="P216" s="12">
        <f t="shared" si="6"/>
        <v>41.666666666666664</v>
      </c>
      <c r="Q216" s="12">
        <f t="shared" si="7"/>
        <v>-3541.6666666666633</v>
      </c>
      <c r="S216" s="8">
        <f t="shared" si="25"/>
        <v>205</v>
      </c>
      <c r="T216" s="38">
        <f t="shared" si="26"/>
        <v>49856</v>
      </c>
      <c r="U216" s="8">
        <f t="shared" si="8"/>
        <v>2036</v>
      </c>
      <c r="V216" s="12">
        <f t="shared" si="27"/>
        <v>7532.7574253429048</v>
      </c>
      <c r="W216" s="12">
        <f t="shared" si="52"/>
        <v>232.58968068566236</v>
      </c>
      <c r="X216" s="12">
        <f t="shared" si="9"/>
        <v>43.941084981166945</v>
      </c>
      <c r="Y216" s="12">
        <f t="shared" si="10"/>
        <v>188.64859570449542</v>
      </c>
      <c r="Z216" s="12">
        <f t="shared" si="11"/>
        <v>7344.1088296384096</v>
      </c>
      <c r="AA216" s="12"/>
      <c r="AB216" s="8">
        <f t="shared" si="29"/>
        <v>205</v>
      </c>
      <c r="AC216" s="38">
        <f t="shared" si="30"/>
        <v>6241</v>
      </c>
      <c r="AD216" s="8">
        <f t="shared" si="12"/>
        <v>1917</v>
      </c>
      <c r="AE216" s="12">
        <f t="shared" si="31"/>
        <v>0</v>
      </c>
      <c r="AF216" s="12">
        <f t="shared" si="53"/>
        <v>0</v>
      </c>
      <c r="AG216" s="12">
        <f t="shared" si="33"/>
        <v>0</v>
      </c>
      <c r="AH216" s="12">
        <f t="shared" si="34"/>
        <v>0</v>
      </c>
      <c r="AI216" s="12">
        <f t="shared" si="35"/>
        <v>0</v>
      </c>
      <c r="AJ216" s="12"/>
      <c r="AK216" s="8">
        <f t="shared" si="36"/>
        <v>205</v>
      </c>
      <c r="AL216" s="38">
        <f t="shared" si="37"/>
        <v>6241</v>
      </c>
      <c r="AM216" s="8">
        <f t="shared" si="13"/>
        <v>1917</v>
      </c>
      <c r="AN216" s="12">
        <f t="shared" si="38"/>
        <v>0</v>
      </c>
      <c r="AO216" s="12">
        <f t="shared" si="54"/>
        <v>0</v>
      </c>
      <c r="AP216" s="12">
        <f t="shared" si="14"/>
        <v>0</v>
      </c>
      <c r="AQ216" s="12">
        <f t="shared" si="15"/>
        <v>0</v>
      </c>
      <c r="AR216" s="12">
        <f t="shared" si="16"/>
        <v>0</v>
      </c>
      <c r="AS216" s="12"/>
      <c r="AT216" s="12"/>
    </row>
    <row r="217" spans="1:46">
      <c r="A217" s="8">
        <f t="shared" si="17"/>
        <v>206</v>
      </c>
      <c r="B217" s="38">
        <f t="shared" si="18"/>
        <v>51348</v>
      </c>
      <c r="C217" s="8">
        <f t="shared" si="0"/>
        <v>2040</v>
      </c>
      <c r="D217" s="12">
        <f t="shared" si="19"/>
        <v>-108210.98359615522</v>
      </c>
      <c r="E217" s="12">
        <f t="shared" si="50"/>
        <v>415.16710452708014</v>
      </c>
      <c r="F217" s="12">
        <f t="shared" si="1"/>
        <v>-811.58237697116408</v>
      </c>
      <c r="G217" s="12">
        <f t="shared" si="2"/>
        <v>1226.7494814982442</v>
      </c>
      <c r="H217" s="12">
        <f t="shared" si="3"/>
        <v>-109437.73307765347</v>
      </c>
      <c r="J217" s="8">
        <f t="shared" si="21"/>
        <v>206</v>
      </c>
      <c r="K217" s="38">
        <f t="shared" si="22"/>
        <v>50890</v>
      </c>
      <c r="L217" s="8">
        <f t="shared" si="4"/>
        <v>2039</v>
      </c>
      <c r="M217" s="12">
        <f t="shared" si="23"/>
        <v>-3541.6666666666633</v>
      </c>
      <c r="N217" s="12">
        <f t="shared" si="51"/>
        <v>12.152777777777803</v>
      </c>
      <c r="O217" s="12">
        <f t="shared" si="5"/>
        <v>-29.513888888888861</v>
      </c>
      <c r="P217" s="12">
        <f t="shared" si="6"/>
        <v>41.666666666666664</v>
      </c>
      <c r="Q217" s="12">
        <f t="shared" si="7"/>
        <v>-3583.3333333333298</v>
      </c>
      <c r="S217" s="8">
        <f t="shared" si="25"/>
        <v>206</v>
      </c>
      <c r="T217" s="38">
        <f t="shared" si="26"/>
        <v>49887</v>
      </c>
      <c r="U217" s="8">
        <f t="shared" si="8"/>
        <v>2036</v>
      </c>
      <c r="V217" s="12">
        <f t="shared" si="27"/>
        <v>7344.1088296384096</v>
      </c>
      <c r="W217" s="12">
        <f t="shared" si="52"/>
        <v>232.58968068566236</v>
      </c>
      <c r="X217" s="12">
        <f t="shared" si="9"/>
        <v>42.840634839557389</v>
      </c>
      <c r="Y217" s="12">
        <f t="shared" si="10"/>
        <v>189.74904584610496</v>
      </c>
      <c r="Z217" s="12">
        <f t="shared" si="11"/>
        <v>7154.3597837923044</v>
      </c>
      <c r="AA217" s="12"/>
      <c r="AB217" s="8">
        <f t="shared" si="29"/>
        <v>206</v>
      </c>
      <c r="AC217" s="38">
        <f t="shared" si="30"/>
        <v>6269</v>
      </c>
      <c r="AD217" s="8">
        <f t="shared" si="12"/>
        <v>1917</v>
      </c>
      <c r="AE217" s="12">
        <f t="shared" si="31"/>
        <v>0</v>
      </c>
      <c r="AF217" s="12">
        <f t="shared" si="53"/>
        <v>0</v>
      </c>
      <c r="AG217" s="12">
        <f t="shared" si="33"/>
        <v>0</v>
      </c>
      <c r="AH217" s="12">
        <f t="shared" si="34"/>
        <v>0</v>
      </c>
      <c r="AI217" s="12">
        <f t="shared" si="35"/>
        <v>0</v>
      </c>
      <c r="AJ217" s="12"/>
      <c r="AK217" s="8">
        <f t="shared" si="36"/>
        <v>206</v>
      </c>
      <c r="AL217" s="38">
        <f t="shared" si="37"/>
        <v>6269</v>
      </c>
      <c r="AM217" s="8">
        <f t="shared" si="13"/>
        <v>1917</v>
      </c>
      <c r="AN217" s="12">
        <f t="shared" si="38"/>
        <v>0</v>
      </c>
      <c r="AO217" s="12">
        <f t="shared" si="54"/>
        <v>0</v>
      </c>
      <c r="AP217" s="12">
        <f t="shared" si="14"/>
        <v>0</v>
      </c>
      <c r="AQ217" s="12">
        <f t="shared" si="15"/>
        <v>0</v>
      </c>
      <c r="AR217" s="12">
        <f t="shared" si="16"/>
        <v>0</v>
      </c>
      <c r="AS217" s="12"/>
      <c r="AT217" s="12"/>
    </row>
    <row r="218" spans="1:46">
      <c r="A218" s="8">
        <f t="shared" si="17"/>
        <v>207</v>
      </c>
      <c r="B218" s="38">
        <f t="shared" si="18"/>
        <v>51379</v>
      </c>
      <c r="C218" s="8">
        <f t="shared" si="0"/>
        <v>2040</v>
      </c>
      <c r="D218" s="12">
        <f t="shared" si="19"/>
        <v>-109437.73307765347</v>
      </c>
      <c r="E218" s="12">
        <f t="shared" si="50"/>
        <v>415.16710452708014</v>
      </c>
      <c r="F218" s="12">
        <f t="shared" si="1"/>
        <v>-820.78299808240092</v>
      </c>
      <c r="G218" s="12">
        <f t="shared" si="2"/>
        <v>1235.9501026094811</v>
      </c>
      <c r="H218" s="12">
        <f t="shared" si="3"/>
        <v>-110673.68318026295</v>
      </c>
      <c r="J218" s="8">
        <f t="shared" si="21"/>
        <v>207</v>
      </c>
      <c r="K218" s="38">
        <f t="shared" si="22"/>
        <v>50921</v>
      </c>
      <c r="L218" s="8">
        <f t="shared" si="4"/>
        <v>2039</v>
      </c>
      <c r="M218" s="12">
        <f t="shared" si="23"/>
        <v>-3583.3333333333298</v>
      </c>
      <c r="N218" s="12">
        <f t="shared" si="51"/>
        <v>11.805555555555582</v>
      </c>
      <c r="O218" s="12">
        <f t="shared" si="5"/>
        <v>-29.861111111111082</v>
      </c>
      <c r="P218" s="12">
        <f t="shared" si="6"/>
        <v>41.666666666666664</v>
      </c>
      <c r="Q218" s="12">
        <f t="shared" si="7"/>
        <v>-3624.9999999999964</v>
      </c>
      <c r="S218" s="8">
        <f t="shared" si="25"/>
        <v>207</v>
      </c>
      <c r="T218" s="38">
        <f t="shared" si="26"/>
        <v>49918</v>
      </c>
      <c r="U218" s="8">
        <f t="shared" si="8"/>
        <v>2036</v>
      </c>
      <c r="V218" s="12">
        <f t="shared" si="27"/>
        <v>7154.3597837923044</v>
      </c>
      <c r="W218" s="12">
        <f t="shared" si="52"/>
        <v>232.58968068566236</v>
      </c>
      <c r="X218" s="12">
        <f t="shared" si="9"/>
        <v>41.733765405455109</v>
      </c>
      <c r="Y218" s="12">
        <f t="shared" si="10"/>
        <v>190.85591528020726</v>
      </c>
      <c r="Z218" s="12">
        <f t="shared" si="11"/>
        <v>6963.5038685120971</v>
      </c>
      <c r="AA218" s="12"/>
      <c r="AB218" s="8">
        <f t="shared" si="29"/>
        <v>207</v>
      </c>
      <c r="AC218" s="38">
        <f t="shared" si="30"/>
        <v>6300</v>
      </c>
      <c r="AD218" s="8">
        <f t="shared" si="12"/>
        <v>1917</v>
      </c>
      <c r="AE218" s="12">
        <f t="shared" si="31"/>
        <v>0</v>
      </c>
      <c r="AF218" s="12">
        <f t="shared" si="53"/>
        <v>0</v>
      </c>
      <c r="AG218" s="12">
        <f t="shared" si="33"/>
        <v>0</v>
      </c>
      <c r="AH218" s="12">
        <f t="shared" si="34"/>
        <v>0</v>
      </c>
      <c r="AI218" s="12">
        <f t="shared" si="35"/>
        <v>0</v>
      </c>
      <c r="AJ218" s="12"/>
      <c r="AK218" s="8">
        <f t="shared" si="36"/>
        <v>207</v>
      </c>
      <c r="AL218" s="38">
        <f t="shared" si="37"/>
        <v>6300</v>
      </c>
      <c r="AM218" s="8">
        <f t="shared" si="13"/>
        <v>1917</v>
      </c>
      <c r="AN218" s="12">
        <f t="shared" si="38"/>
        <v>0</v>
      </c>
      <c r="AO218" s="12">
        <f t="shared" si="54"/>
        <v>0</v>
      </c>
      <c r="AP218" s="12">
        <f t="shared" si="14"/>
        <v>0</v>
      </c>
      <c r="AQ218" s="12">
        <f t="shared" si="15"/>
        <v>0</v>
      </c>
      <c r="AR218" s="12">
        <f t="shared" si="16"/>
        <v>0</v>
      </c>
      <c r="AS218" s="12"/>
      <c r="AT218" s="12"/>
    </row>
    <row r="219" spans="1:46">
      <c r="A219" s="8">
        <f t="shared" si="17"/>
        <v>208</v>
      </c>
      <c r="B219" s="38">
        <f t="shared" si="18"/>
        <v>51409</v>
      </c>
      <c r="C219" s="8">
        <f t="shared" si="0"/>
        <v>2040</v>
      </c>
      <c r="D219" s="12">
        <f t="shared" si="19"/>
        <v>-110673.68318026295</v>
      </c>
      <c r="E219" s="12">
        <f t="shared" si="50"/>
        <v>415.16710452708014</v>
      </c>
      <c r="F219" s="12">
        <f t="shared" si="1"/>
        <v>-830.05262385197204</v>
      </c>
      <c r="G219" s="12">
        <f t="shared" si="2"/>
        <v>1245.2197283790522</v>
      </c>
      <c r="H219" s="12">
        <f t="shared" si="3"/>
        <v>-111918.90290864201</v>
      </c>
      <c r="J219" s="8">
        <f t="shared" si="21"/>
        <v>208</v>
      </c>
      <c r="K219" s="38">
        <f t="shared" si="22"/>
        <v>50951</v>
      </c>
      <c r="L219" s="8">
        <f t="shared" si="4"/>
        <v>2039</v>
      </c>
      <c r="M219" s="12">
        <f t="shared" si="23"/>
        <v>-3624.9999999999964</v>
      </c>
      <c r="N219" s="12">
        <f t="shared" si="51"/>
        <v>11.458333333333361</v>
      </c>
      <c r="O219" s="12">
        <f t="shared" si="5"/>
        <v>-30.208333333333304</v>
      </c>
      <c r="P219" s="12">
        <f t="shared" si="6"/>
        <v>41.666666666666664</v>
      </c>
      <c r="Q219" s="12">
        <f t="shared" si="7"/>
        <v>-3666.6666666666629</v>
      </c>
      <c r="S219" s="8">
        <f t="shared" si="25"/>
        <v>208</v>
      </c>
      <c r="T219" s="38">
        <f t="shared" si="26"/>
        <v>49948</v>
      </c>
      <c r="U219" s="8">
        <f t="shared" si="8"/>
        <v>2036</v>
      </c>
      <c r="V219" s="12">
        <f t="shared" si="27"/>
        <v>6963.5038685120971</v>
      </c>
      <c r="W219" s="12">
        <f t="shared" si="52"/>
        <v>232.58968068566236</v>
      </c>
      <c r="X219" s="12">
        <f t="shared" si="9"/>
        <v>40.620439232987238</v>
      </c>
      <c r="Y219" s="12">
        <f t="shared" si="10"/>
        <v>191.96924145267513</v>
      </c>
      <c r="Z219" s="12">
        <f t="shared" si="11"/>
        <v>6771.5346270594218</v>
      </c>
      <c r="AA219" s="12"/>
      <c r="AB219" s="8">
        <f t="shared" si="29"/>
        <v>208</v>
      </c>
      <c r="AC219" s="38">
        <f t="shared" si="30"/>
        <v>6330</v>
      </c>
      <c r="AD219" s="8">
        <f t="shared" si="12"/>
        <v>1917</v>
      </c>
      <c r="AE219" s="12">
        <f t="shared" si="31"/>
        <v>0</v>
      </c>
      <c r="AF219" s="12">
        <f t="shared" si="53"/>
        <v>0</v>
      </c>
      <c r="AG219" s="12">
        <f t="shared" si="33"/>
        <v>0</v>
      </c>
      <c r="AH219" s="12">
        <f t="shared" si="34"/>
        <v>0</v>
      </c>
      <c r="AI219" s="12">
        <f t="shared" si="35"/>
        <v>0</v>
      </c>
      <c r="AJ219" s="12"/>
      <c r="AK219" s="8">
        <f t="shared" si="36"/>
        <v>208</v>
      </c>
      <c r="AL219" s="38">
        <f t="shared" si="37"/>
        <v>6330</v>
      </c>
      <c r="AM219" s="8">
        <f t="shared" si="13"/>
        <v>1917</v>
      </c>
      <c r="AN219" s="12">
        <f t="shared" si="38"/>
        <v>0</v>
      </c>
      <c r="AO219" s="12">
        <f t="shared" si="54"/>
        <v>0</v>
      </c>
      <c r="AP219" s="12">
        <f t="shared" si="14"/>
        <v>0</v>
      </c>
      <c r="AQ219" s="12">
        <f t="shared" si="15"/>
        <v>0</v>
      </c>
      <c r="AR219" s="12">
        <f t="shared" si="16"/>
        <v>0</v>
      </c>
      <c r="AS219" s="12"/>
      <c r="AT219" s="12"/>
    </row>
    <row r="220" spans="1:46">
      <c r="A220" s="8">
        <f t="shared" si="17"/>
        <v>209</v>
      </c>
      <c r="B220" s="38">
        <f t="shared" si="18"/>
        <v>51440</v>
      </c>
      <c r="C220" s="8">
        <f t="shared" si="0"/>
        <v>2040</v>
      </c>
      <c r="D220" s="12">
        <f t="shared" si="19"/>
        <v>-111918.90290864201</v>
      </c>
      <c r="E220" s="12">
        <f t="shared" si="50"/>
        <v>415.16710452708014</v>
      </c>
      <c r="F220" s="12">
        <f t="shared" si="1"/>
        <v>-839.391771814815</v>
      </c>
      <c r="G220" s="12">
        <f t="shared" si="2"/>
        <v>1254.558876341895</v>
      </c>
      <c r="H220" s="12">
        <f t="shared" si="3"/>
        <v>-113173.4617849839</v>
      </c>
      <c r="J220" s="8">
        <f t="shared" si="21"/>
        <v>209</v>
      </c>
      <c r="K220" s="38">
        <f t="shared" si="22"/>
        <v>50982</v>
      </c>
      <c r="L220" s="8">
        <f t="shared" si="4"/>
        <v>2039</v>
      </c>
      <c r="M220" s="12">
        <f t="shared" si="23"/>
        <v>-3666.6666666666629</v>
      </c>
      <c r="N220" s="12">
        <f t="shared" si="51"/>
        <v>11.111111111111139</v>
      </c>
      <c r="O220" s="12">
        <f t="shared" si="5"/>
        <v>-30.555555555555525</v>
      </c>
      <c r="P220" s="12">
        <f t="shared" si="6"/>
        <v>41.666666666666664</v>
      </c>
      <c r="Q220" s="12">
        <f t="shared" si="7"/>
        <v>-3708.3333333333294</v>
      </c>
      <c r="S220" s="8">
        <f t="shared" si="25"/>
        <v>209</v>
      </c>
      <c r="T220" s="38">
        <f t="shared" si="26"/>
        <v>49979</v>
      </c>
      <c r="U220" s="8">
        <f t="shared" si="8"/>
        <v>2036</v>
      </c>
      <c r="V220" s="12">
        <f t="shared" si="27"/>
        <v>6771.5346270594218</v>
      </c>
      <c r="W220" s="12">
        <f t="shared" si="52"/>
        <v>232.58968068566236</v>
      </c>
      <c r="X220" s="12">
        <f t="shared" si="9"/>
        <v>39.50061865784663</v>
      </c>
      <c r="Y220" s="12">
        <f t="shared" si="10"/>
        <v>193.08906202781571</v>
      </c>
      <c r="Z220" s="12">
        <f t="shared" si="11"/>
        <v>6578.4455650316058</v>
      </c>
      <c r="AA220" s="12"/>
      <c r="AB220" s="8">
        <f t="shared" si="29"/>
        <v>209</v>
      </c>
      <c r="AC220" s="38">
        <f t="shared" si="30"/>
        <v>6361</v>
      </c>
      <c r="AD220" s="8">
        <f t="shared" si="12"/>
        <v>1917</v>
      </c>
      <c r="AE220" s="12">
        <f t="shared" si="31"/>
        <v>0</v>
      </c>
      <c r="AF220" s="12">
        <f t="shared" si="53"/>
        <v>0</v>
      </c>
      <c r="AG220" s="12">
        <f t="shared" si="33"/>
        <v>0</v>
      </c>
      <c r="AH220" s="12">
        <f t="shared" si="34"/>
        <v>0</v>
      </c>
      <c r="AI220" s="12">
        <f t="shared" si="35"/>
        <v>0</v>
      </c>
      <c r="AJ220" s="12"/>
      <c r="AK220" s="8">
        <f t="shared" si="36"/>
        <v>209</v>
      </c>
      <c r="AL220" s="38">
        <f t="shared" si="37"/>
        <v>6361</v>
      </c>
      <c r="AM220" s="8">
        <f t="shared" si="13"/>
        <v>1917</v>
      </c>
      <c r="AN220" s="12">
        <f t="shared" si="38"/>
        <v>0</v>
      </c>
      <c r="AO220" s="12">
        <f t="shared" si="54"/>
        <v>0</v>
      </c>
      <c r="AP220" s="12">
        <f t="shared" si="14"/>
        <v>0</v>
      </c>
      <c r="AQ220" s="12">
        <f t="shared" si="15"/>
        <v>0</v>
      </c>
      <c r="AR220" s="12">
        <f t="shared" si="16"/>
        <v>0</v>
      </c>
      <c r="AS220" s="12"/>
      <c r="AT220" s="12"/>
    </row>
    <row r="221" spans="1:46">
      <c r="A221" s="8">
        <f t="shared" si="17"/>
        <v>210</v>
      </c>
      <c r="B221" s="38">
        <f t="shared" si="18"/>
        <v>51470</v>
      </c>
      <c r="C221" s="8">
        <f t="shared" si="0"/>
        <v>2040</v>
      </c>
      <c r="D221" s="12">
        <f t="shared" si="19"/>
        <v>-113173.4617849839</v>
      </c>
      <c r="E221" s="12">
        <f t="shared" si="50"/>
        <v>415.16710452708014</v>
      </c>
      <c r="F221" s="12">
        <f t="shared" si="1"/>
        <v>-848.80096338737917</v>
      </c>
      <c r="G221" s="12">
        <f t="shared" si="2"/>
        <v>1263.9680679144594</v>
      </c>
      <c r="H221" s="12">
        <f t="shared" si="3"/>
        <v>-114437.42985289836</v>
      </c>
      <c r="J221" s="8">
        <f t="shared" si="21"/>
        <v>210</v>
      </c>
      <c r="K221" s="38">
        <f t="shared" si="22"/>
        <v>51013</v>
      </c>
      <c r="L221" s="8">
        <f t="shared" si="4"/>
        <v>2039</v>
      </c>
      <c r="M221" s="12">
        <f t="shared" si="23"/>
        <v>-3708.3333333333294</v>
      </c>
      <c r="N221" s="12">
        <f t="shared" si="51"/>
        <v>10.763888888888921</v>
      </c>
      <c r="O221" s="12">
        <f t="shared" si="5"/>
        <v>-30.902777777777743</v>
      </c>
      <c r="P221" s="12">
        <f t="shared" si="6"/>
        <v>41.666666666666664</v>
      </c>
      <c r="Q221" s="12">
        <f t="shared" si="7"/>
        <v>-3749.9999999999959</v>
      </c>
      <c r="S221" s="8">
        <f t="shared" si="25"/>
        <v>210</v>
      </c>
      <c r="T221" s="38">
        <f t="shared" si="26"/>
        <v>50009</v>
      </c>
      <c r="U221" s="8">
        <f t="shared" si="8"/>
        <v>2036</v>
      </c>
      <c r="V221" s="12">
        <f t="shared" si="27"/>
        <v>6578.4455650316058</v>
      </c>
      <c r="W221" s="12">
        <f t="shared" si="52"/>
        <v>232.58968068566236</v>
      </c>
      <c r="X221" s="12">
        <f t="shared" si="9"/>
        <v>38.374265796017703</v>
      </c>
      <c r="Y221" s="12">
        <f t="shared" si="10"/>
        <v>194.21541488964465</v>
      </c>
      <c r="Z221" s="12">
        <f t="shared" si="11"/>
        <v>6384.2301501419615</v>
      </c>
      <c r="AA221" s="12"/>
      <c r="AB221" s="8">
        <f t="shared" si="29"/>
        <v>210</v>
      </c>
      <c r="AC221" s="38">
        <f t="shared" si="30"/>
        <v>6391</v>
      </c>
      <c r="AD221" s="8">
        <f t="shared" si="12"/>
        <v>1917</v>
      </c>
      <c r="AE221" s="12">
        <f t="shared" si="31"/>
        <v>0</v>
      </c>
      <c r="AF221" s="12">
        <f t="shared" si="53"/>
        <v>0</v>
      </c>
      <c r="AG221" s="12">
        <f t="shared" si="33"/>
        <v>0</v>
      </c>
      <c r="AH221" s="12">
        <f t="shared" si="34"/>
        <v>0</v>
      </c>
      <c r="AI221" s="12">
        <f t="shared" si="35"/>
        <v>0</v>
      </c>
      <c r="AJ221" s="12"/>
      <c r="AK221" s="8">
        <f t="shared" si="36"/>
        <v>210</v>
      </c>
      <c r="AL221" s="38">
        <f t="shared" si="37"/>
        <v>6391</v>
      </c>
      <c r="AM221" s="8">
        <f t="shared" si="13"/>
        <v>1917</v>
      </c>
      <c r="AN221" s="12">
        <f t="shared" si="38"/>
        <v>0</v>
      </c>
      <c r="AO221" s="12">
        <f t="shared" si="54"/>
        <v>0</v>
      </c>
      <c r="AP221" s="12">
        <f t="shared" si="14"/>
        <v>0</v>
      </c>
      <c r="AQ221" s="12">
        <f t="shared" si="15"/>
        <v>0</v>
      </c>
      <c r="AR221" s="12">
        <f t="shared" si="16"/>
        <v>0</v>
      </c>
      <c r="AS221" s="12"/>
      <c r="AT221" s="12"/>
    </row>
    <row r="222" spans="1:46">
      <c r="A222" s="8">
        <f t="shared" si="17"/>
        <v>211</v>
      </c>
      <c r="B222" s="38">
        <f t="shared" si="18"/>
        <v>51501</v>
      </c>
      <c r="C222" s="8">
        <f t="shared" si="0"/>
        <v>2040</v>
      </c>
      <c r="D222" s="12">
        <f t="shared" si="19"/>
        <v>-114437.42985289836</v>
      </c>
      <c r="E222" s="12">
        <f t="shared" si="50"/>
        <v>415.16710452708014</v>
      </c>
      <c r="F222" s="12">
        <f t="shared" si="1"/>
        <v>-858.28072389673764</v>
      </c>
      <c r="G222" s="12">
        <f t="shared" si="2"/>
        <v>1273.4478284238178</v>
      </c>
      <c r="H222" s="12">
        <f t="shared" si="3"/>
        <v>-115710.87768132218</v>
      </c>
      <c r="J222" s="8">
        <f t="shared" si="21"/>
        <v>211</v>
      </c>
      <c r="K222" s="38">
        <f t="shared" si="22"/>
        <v>51043</v>
      </c>
      <c r="L222" s="8">
        <f t="shared" si="4"/>
        <v>2039</v>
      </c>
      <c r="M222" s="12">
        <f t="shared" si="23"/>
        <v>-3749.9999999999959</v>
      </c>
      <c r="N222" s="12">
        <f t="shared" si="51"/>
        <v>10.4166666666667</v>
      </c>
      <c r="O222" s="12">
        <f t="shared" si="5"/>
        <v>-31.249999999999964</v>
      </c>
      <c r="P222" s="12">
        <f t="shared" si="6"/>
        <v>41.666666666666664</v>
      </c>
      <c r="Q222" s="12">
        <f t="shared" si="7"/>
        <v>-3791.6666666666624</v>
      </c>
      <c r="S222" s="8">
        <f t="shared" si="25"/>
        <v>211</v>
      </c>
      <c r="T222" s="38">
        <f t="shared" si="26"/>
        <v>50040</v>
      </c>
      <c r="U222" s="8">
        <f t="shared" si="8"/>
        <v>2036</v>
      </c>
      <c r="V222" s="12">
        <f t="shared" si="27"/>
        <v>6384.2301501419615</v>
      </c>
      <c r="W222" s="12">
        <f t="shared" si="52"/>
        <v>232.58968068566236</v>
      </c>
      <c r="X222" s="12">
        <f t="shared" si="9"/>
        <v>37.241342542494777</v>
      </c>
      <c r="Y222" s="12">
        <f t="shared" si="10"/>
        <v>195.34833814316758</v>
      </c>
      <c r="Z222" s="12">
        <f t="shared" si="11"/>
        <v>6188.8818119987936</v>
      </c>
      <c r="AA222" s="12"/>
      <c r="AB222" s="8">
        <f t="shared" si="29"/>
        <v>211</v>
      </c>
      <c r="AC222" s="38">
        <f t="shared" si="30"/>
        <v>6422</v>
      </c>
      <c r="AD222" s="8">
        <f t="shared" si="12"/>
        <v>1917</v>
      </c>
      <c r="AE222" s="12">
        <f t="shared" si="31"/>
        <v>0</v>
      </c>
      <c r="AF222" s="12">
        <f t="shared" si="53"/>
        <v>0</v>
      </c>
      <c r="AG222" s="12">
        <f t="shared" si="33"/>
        <v>0</v>
      </c>
      <c r="AH222" s="12">
        <f t="shared" si="34"/>
        <v>0</v>
      </c>
      <c r="AI222" s="12">
        <f t="shared" si="35"/>
        <v>0</v>
      </c>
      <c r="AJ222" s="12"/>
      <c r="AK222" s="8">
        <f t="shared" si="36"/>
        <v>211</v>
      </c>
      <c r="AL222" s="38">
        <f t="shared" si="37"/>
        <v>6422</v>
      </c>
      <c r="AM222" s="8">
        <f t="shared" si="13"/>
        <v>1917</v>
      </c>
      <c r="AN222" s="12">
        <f t="shared" si="38"/>
        <v>0</v>
      </c>
      <c r="AO222" s="12">
        <f t="shared" si="54"/>
        <v>0</v>
      </c>
      <c r="AP222" s="12">
        <f t="shared" si="14"/>
        <v>0</v>
      </c>
      <c r="AQ222" s="12">
        <f t="shared" si="15"/>
        <v>0</v>
      </c>
      <c r="AR222" s="12">
        <f t="shared" si="16"/>
        <v>0</v>
      </c>
      <c r="AS222" s="12"/>
      <c r="AT222" s="12"/>
    </row>
    <row r="223" spans="1:46">
      <c r="A223" s="8">
        <f t="shared" si="17"/>
        <v>212</v>
      </c>
      <c r="B223" s="38">
        <f t="shared" si="18"/>
        <v>51532</v>
      </c>
      <c r="C223" s="8">
        <f t="shared" si="0"/>
        <v>2041</v>
      </c>
      <c r="D223" s="12">
        <f t="shared" si="19"/>
        <v>-115710.87768132218</v>
      </c>
      <c r="E223" s="12">
        <f t="shared" si="50"/>
        <v>415.16710452708014</v>
      </c>
      <c r="F223" s="12">
        <f t="shared" si="1"/>
        <v>-867.83158260991627</v>
      </c>
      <c r="G223" s="12">
        <f t="shared" si="2"/>
        <v>1282.9986871369965</v>
      </c>
      <c r="H223" s="12">
        <f t="shared" si="3"/>
        <v>-116993.87636845917</v>
      </c>
      <c r="J223" s="8">
        <f t="shared" si="21"/>
        <v>212</v>
      </c>
      <c r="K223" s="38">
        <f t="shared" si="22"/>
        <v>51074</v>
      </c>
      <c r="L223" s="8">
        <f t="shared" si="4"/>
        <v>2039</v>
      </c>
      <c r="M223" s="12">
        <f t="shared" si="23"/>
        <v>-3791.6666666666624</v>
      </c>
      <c r="N223" s="12">
        <f t="shared" si="51"/>
        <v>10.069444444444478</v>
      </c>
      <c r="O223" s="12">
        <f t="shared" si="5"/>
        <v>-31.597222222222186</v>
      </c>
      <c r="P223" s="12">
        <f t="shared" si="6"/>
        <v>41.666666666666664</v>
      </c>
      <c r="Q223" s="12">
        <f t="shared" si="7"/>
        <v>-3833.3333333333289</v>
      </c>
      <c r="S223" s="8">
        <f t="shared" si="25"/>
        <v>212</v>
      </c>
      <c r="T223" s="38">
        <f t="shared" si="26"/>
        <v>50071</v>
      </c>
      <c r="U223" s="8">
        <f t="shared" si="8"/>
        <v>2037</v>
      </c>
      <c r="V223" s="12">
        <f t="shared" si="27"/>
        <v>6188.8818119987936</v>
      </c>
      <c r="W223" s="12">
        <f t="shared" si="52"/>
        <v>232.58968068566236</v>
      </c>
      <c r="X223" s="12">
        <f t="shared" si="9"/>
        <v>36.101810569992963</v>
      </c>
      <c r="Y223" s="12">
        <f t="shared" si="10"/>
        <v>196.48787011566941</v>
      </c>
      <c r="Z223" s="12">
        <f t="shared" si="11"/>
        <v>5992.3939418831242</v>
      </c>
      <c r="AA223" s="12"/>
      <c r="AB223" s="8">
        <f t="shared" si="29"/>
        <v>212</v>
      </c>
      <c r="AC223" s="38">
        <f t="shared" si="30"/>
        <v>6453</v>
      </c>
      <c r="AD223" s="8">
        <f t="shared" si="12"/>
        <v>1917</v>
      </c>
      <c r="AE223" s="12">
        <f t="shared" si="31"/>
        <v>0</v>
      </c>
      <c r="AF223" s="12">
        <f t="shared" si="53"/>
        <v>0</v>
      </c>
      <c r="AG223" s="12">
        <f t="shared" si="33"/>
        <v>0</v>
      </c>
      <c r="AH223" s="12">
        <f t="shared" si="34"/>
        <v>0</v>
      </c>
      <c r="AI223" s="12">
        <f t="shared" si="35"/>
        <v>0</v>
      </c>
      <c r="AJ223" s="12"/>
      <c r="AK223" s="8">
        <f t="shared" si="36"/>
        <v>212</v>
      </c>
      <c r="AL223" s="38">
        <f t="shared" si="37"/>
        <v>6453</v>
      </c>
      <c r="AM223" s="8">
        <f t="shared" si="13"/>
        <v>1917</v>
      </c>
      <c r="AN223" s="12">
        <f t="shared" si="38"/>
        <v>0</v>
      </c>
      <c r="AO223" s="12">
        <f t="shared" si="54"/>
        <v>0</v>
      </c>
      <c r="AP223" s="12">
        <f t="shared" si="14"/>
        <v>0</v>
      </c>
      <c r="AQ223" s="12">
        <f t="shared" si="15"/>
        <v>0</v>
      </c>
      <c r="AR223" s="12">
        <f t="shared" si="16"/>
        <v>0</v>
      </c>
      <c r="AS223" s="12"/>
      <c r="AT223" s="12"/>
    </row>
    <row r="224" spans="1:46">
      <c r="A224" s="8">
        <f t="shared" si="17"/>
        <v>213</v>
      </c>
      <c r="B224" s="38">
        <f t="shared" si="18"/>
        <v>51560</v>
      </c>
      <c r="C224" s="8">
        <f t="shared" si="0"/>
        <v>2041</v>
      </c>
      <c r="D224" s="12">
        <f t="shared" si="19"/>
        <v>-116993.87636845917</v>
      </c>
      <c r="E224" s="12">
        <f t="shared" si="50"/>
        <v>415.16710452708014</v>
      </c>
      <c r="F224" s="12">
        <f t="shared" si="1"/>
        <v>-877.45407276344372</v>
      </c>
      <c r="G224" s="12">
        <f t="shared" si="2"/>
        <v>1292.621177290524</v>
      </c>
      <c r="H224" s="12">
        <f t="shared" si="3"/>
        <v>-118286.49754574969</v>
      </c>
      <c r="J224" s="8">
        <f t="shared" si="21"/>
        <v>213</v>
      </c>
      <c r="K224" s="38">
        <f t="shared" si="22"/>
        <v>51104</v>
      </c>
      <c r="L224" s="8">
        <f t="shared" si="4"/>
        <v>2039</v>
      </c>
      <c r="M224" s="12">
        <f t="shared" si="23"/>
        <v>-3833.3333333333289</v>
      </c>
      <c r="N224" s="12">
        <f t="shared" si="51"/>
        <v>9.722222222222257</v>
      </c>
      <c r="O224" s="12">
        <f t="shared" si="5"/>
        <v>-31.944444444444407</v>
      </c>
      <c r="P224" s="12">
        <f t="shared" si="6"/>
        <v>41.666666666666664</v>
      </c>
      <c r="Q224" s="12">
        <f t="shared" si="7"/>
        <v>-3874.9999999999955</v>
      </c>
      <c r="S224" s="8">
        <f t="shared" si="25"/>
        <v>213</v>
      </c>
      <c r="T224" s="38">
        <f t="shared" si="26"/>
        <v>50099</v>
      </c>
      <c r="U224" s="8">
        <f t="shared" si="8"/>
        <v>2037</v>
      </c>
      <c r="V224" s="12">
        <f t="shared" si="27"/>
        <v>5992.3939418831242</v>
      </c>
      <c r="W224" s="12">
        <f t="shared" si="52"/>
        <v>232.58968068566236</v>
      </c>
      <c r="X224" s="12">
        <f t="shared" si="9"/>
        <v>34.95563132765156</v>
      </c>
      <c r="Y224" s="12">
        <f t="shared" si="10"/>
        <v>197.6340493580108</v>
      </c>
      <c r="Z224" s="12">
        <f t="shared" si="11"/>
        <v>5794.7598925251132</v>
      </c>
      <c r="AA224" s="12"/>
      <c r="AB224" s="8">
        <f t="shared" si="29"/>
        <v>213</v>
      </c>
      <c r="AC224" s="38">
        <f t="shared" si="30"/>
        <v>6483</v>
      </c>
      <c r="AD224" s="8">
        <f t="shared" si="12"/>
        <v>1917</v>
      </c>
      <c r="AE224" s="12">
        <f t="shared" si="31"/>
        <v>0</v>
      </c>
      <c r="AF224" s="12">
        <f t="shared" si="53"/>
        <v>0</v>
      </c>
      <c r="AG224" s="12">
        <f t="shared" si="33"/>
        <v>0</v>
      </c>
      <c r="AH224" s="12">
        <f t="shared" si="34"/>
        <v>0</v>
      </c>
      <c r="AI224" s="12">
        <f t="shared" si="35"/>
        <v>0</v>
      </c>
      <c r="AJ224" s="12"/>
      <c r="AK224" s="8">
        <f t="shared" si="36"/>
        <v>213</v>
      </c>
      <c r="AL224" s="38">
        <f t="shared" si="37"/>
        <v>6483</v>
      </c>
      <c r="AM224" s="8">
        <f t="shared" si="13"/>
        <v>1917</v>
      </c>
      <c r="AN224" s="12">
        <f t="shared" si="38"/>
        <v>0</v>
      </c>
      <c r="AO224" s="12">
        <f t="shared" si="54"/>
        <v>0</v>
      </c>
      <c r="AP224" s="12">
        <f t="shared" si="14"/>
        <v>0</v>
      </c>
      <c r="AQ224" s="12">
        <f t="shared" si="15"/>
        <v>0</v>
      </c>
      <c r="AR224" s="12">
        <f t="shared" si="16"/>
        <v>0</v>
      </c>
      <c r="AS224" s="12"/>
      <c r="AT224" s="12"/>
    </row>
    <row r="225" spans="1:46">
      <c r="A225" s="8">
        <f t="shared" si="17"/>
        <v>214</v>
      </c>
      <c r="B225" s="38">
        <f t="shared" si="18"/>
        <v>51591</v>
      </c>
      <c r="C225" s="8">
        <f t="shared" si="0"/>
        <v>2041</v>
      </c>
      <c r="D225" s="12">
        <f t="shared" si="19"/>
        <v>-118286.49754574969</v>
      </c>
      <c r="E225" s="12">
        <f t="shared" si="50"/>
        <v>415.16710452708014</v>
      </c>
      <c r="F225" s="12">
        <f t="shared" si="1"/>
        <v>-887.14873159312265</v>
      </c>
      <c r="G225" s="12">
        <f t="shared" si="2"/>
        <v>1302.3158361202027</v>
      </c>
      <c r="H225" s="12">
        <f t="shared" si="3"/>
        <v>-119588.8133818699</v>
      </c>
      <c r="J225" s="8">
        <f t="shared" si="21"/>
        <v>214</v>
      </c>
      <c r="K225" s="38">
        <f t="shared" si="22"/>
        <v>51135</v>
      </c>
      <c r="L225" s="8">
        <f t="shared" si="4"/>
        <v>2039</v>
      </c>
      <c r="M225" s="12">
        <f t="shared" si="23"/>
        <v>-3874.9999999999955</v>
      </c>
      <c r="N225" s="12">
        <f t="shared" si="51"/>
        <v>9.3750000000000355</v>
      </c>
      <c r="O225" s="12">
        <f t="shared" si="5"/>
        <v>-32.291666666666629</v>
      </c>
      <c r="P225" s="12">
        <f t="shared" si="6"/>
        <v>41.666666666666664</v>
      </c>
      <c r="Q225" s="12">
        <f t="shared" si="7"/>
        <v>-3916.666666666662</v>
      </c>
      <c r="S225" s="8">
        <f t="shared" si="25"/>
        <v>214</v>
      </c>
      <c r="T225" s="38">
        <f t="shared" si="26"/>
        <v>50130</v>
      </c>
      <c r="U225" s="8">
        <f t="shared" si="8"/>
        <v>2037</v>
      </c>
      <c r="V225" s="12">
        <f t="shared" si="27"/>
        <v>5794.7598925251132</v>
      </c>
      <c r="W225" s="12">
        <f t="shared" si="52"/>
        <v>232.58968068566236</v>
      </c>
      <c r="X225" s="12">
        <f t="shared" si="9"/>
        <v>33.802766039729825</v>
      </c>
      <c r="Y225" s="12">
        <f t="shared" si="10"/>
        <v>198.78691464593254</v>
      </c>
      <c r="Z225" s="12">
        <f t="shared" si="11"/>
        <v>5595.9729778791807</v>
      </c>
      <c r="AA225" s="12"/>
      <c r="AB225" s="8">
        <f t="shared" si="29"/>
        <v>214</v>
      </c>
      <c r="AC225" s="38">
        <f t="shared" si="30"/>
        <v>6514</v>
      </c>
      <c r="AD225" s="8">
        <f t="shared" si="12"/>
        <v>1917</v>
      </c>
      <c r="AE225" s="12">
        <f t="shared" si="31"/>
        <v>0</v>
      </c>
      <c r="AF225" s="12">
        <f t="shared" si="53"/>
        <v>0</v>
      </c>
      <c r="AG225" s="12">
        <f t="shared" si="33"/>
        <v>0</v>
      </c>
      <c r="AH225" s="12">
        <f t="shared" si="34"/>
        <v>0</v>
      </c>
      <c r="AI225" s="12">
        <f t="shared" si="35"/>
        <v>0</v>
      </c>
      <c r="AJ225" s="12"/>
      <c r="AK225" s="8">
        <f t="shared" si="36"/>
        <v>214</v>
      </c>
      <c r="AL225" s="38">
        <f t="shared" si="37"/>
        <v>6514</v>
      </c>
      <c r="AM225" s="8">
        <f t="shared" si="13"/>
        <v>1917</v>
      </c>
      <c r="AN225" s="12">
        <f t="shared" si="38"/>
        <v>0</v>
      </c>
      <c r="AO225" s="12">
        <f t="shared" si="54"/>
        <v>0</v>
      </c>
      <c r="AP225" s="12">
        <f t="shared" si="14"/>
        <v>0</v>
      </c>
      <c r="AQ225" s="12">
        <f t="shared" si="15"/>
        <v>0</v>
      </c>
      <c r="AR225" s="12">
        <f t="shared" si="16"/>
        <v>0</v>
      </c>
      <c r="AS225" s="12"/>
      <c r="AT225" s="12"/>
    </row>
    <row r="226" spans="1:46">
      <c r="A226" s="8">
        <f t="shared" si="17"/>
        <v>215</v>
      </c>
      <c r="B226" s="38">
        <f t="shared" si="18"/>
        <v>51621</v>
      </c>
      <c r="C226" s="8">
        <f t="shared" si="0"/>
        <v>2041</v>
      </c>
      <c r="D226" s="12">
        <f t="shared" si="19"/>
        <v>-119588.8133818699</v>
      </c>
      <c r="E226" s="12">
        <f t="shared" si="50"/>
        <v>415.16710452708014</v>
      </c>
      <c r="F226" s="12">
        <f t="shared" si="1"/>
        <v>-896.91610036402426</v>
      </c>
      <c r="G226" s="12">
        <f t="shared" si="2"/>
        <v>1312.0832048911043</v>
      </c>
      <c r="H226" s="12">
        <f t="shared" si="3"/>
        <v>-120900.89658676101</v>
      </c>
      <c r="J226" s="8">
        <f t="shared" si="21"/>
        <v>215</v>
      </c>
      <c r="K226" s="38">
        <f t="shared" si="22"/>
        <v>51166</v>
      </c>
      <c r="L226" s="8">
        <f t="shared" si="4"/>
        <v>2040</v>
      </c>
      <c r="M226" s="12">
        <f t="shared" si="23"/>
        <v>-3916.666666666662</v>
      </c>
      <c r="N226" s="12">
        <f t="shared" si="51"/>
        <v>9.0277777777778141</v>
      </c>
      <c r="O226" s="12">
        <f t="shared" si="5"/>
        <v>-32.63888888888885</v>
      </c>
      <c r="P226" s="12">
        <f t="shared" si="6"/>
        <v>41.666666666666664</v>
      </c>
      <c r="Q226" s="12">
        <f t="shared" si="7"/>
        <v>-3958.3333333333285</v>
      </c>
      <c r="S226" s="8">
        <f t="shared" si="25"/>
        <v>215</v>
      </c>
      <c r="T226" s="38">
        <f t="shared" si="26"/>
        <v>50160</v>
      </c>
      <c r="U226" s="8">
        <f t="shared" si="8"/>
        <v>2037</v>
      </c>
      <c r="V226" s="12">
        <f t="shared" si="27"/>
        <v>5595.9729778791807</v>
      </c>
      <c r="W226" s="12">
        <f t="shared" si="52"/>
        <v>232.58968068566236</v>
      </c>
      <c r="X226" s="12">
        <f t="shared" si="9"/>
        <v>32.643175704295224</v>
      </c>
      <c r="Y226" s="12">
        <f t="shared" si="10"/>
        <v>199.94650498136713</v>
      </c>
      <c r="Z226" s="12">
        <f t="shared" si="11"/>
        <v>5396.0264728978136</v>
      </c>
      <c r="AA226" s="12"/>
      <c r="AB226" s="8">
        <f t="shared" si="29"/>
        <v>215</v>
      </c>
      <c r="AC226" s="38">
        <f t="shared" si="30"/>
        <v>6544</v>
      </c>
      <c r="AD226" s="8">
        <f t="shared" si="12"/>
        <v>1917</v>
      </c>
      <c r="AE226" s="12">
        <f t="shared" si="31"/>
        <v>0</v>
      </c>
      <c r="AF226" s="12">
        <f t="shared" si="53"/>
        <v>0</v>
      </c>
      <c r="AG226" s="12">
        <f t="shared" si="33"/>
        <v>0</v>
      </c>
      <c r="AH226" s="12">
        <f t="shared" si="34"/>
        <v>0</v>
      </c>
      <c r="AI226" s="12">
        <f t="shared" si="35"/>
        <v>0</v>
      </c>
      <c r="AJ226" s="12"/>
      <c r="AK226" s="8">
        <f t="shared" si="36"/>
        <v>215</v>
      </c>
      <c r="AL226" s="38">
        <f t="shared" si="37"/>
        <v>6544</v>
      </c>
      <c r="AM226" s="8">
        <f t="shared" si="13"/>
        <v>1917</v>
      </c>
      <c r="AN226" s="12">
        <f t="shared" si="38"/>
        <v>0</v>
      </c>
      <c r="AO226" s="12">
        <f t="shared" si="54"/>
        <v>0</v>
      </c>
      <c r="AP226" s="12">
        <f t="shared" si="14"/>
        <v>0</v>
      </c>
      <c r="AQ226" s="12">
        <f t="shared" si="15"/>
        <v>0</v>
      </c>
      <c r="AR226" s="12">
        <f t="shared" si="16"/>
        <v>0</v>
      </c>
      <c r="AS226" s="12"/>
      <c r="AT226" s="12"/>
    </row>
    <row r="227" spans="1:46">
      <c r="A227" s="8">
        <f t="shared" si="17"/>
        <v>216</v>
      </c>
      <c r="B227" s="38">
        <f t="shared" si="18"/>
        <v>51652</v>
      </c>
      <c r="C227" s="8">
        <f t="shared" si="0"/>
        <v>2041</v>
      </c>
      <c r="D227" s="12">
        <f t="shared" si="19"/>
        <v>-120900.89658676101</v>
      </c>
      <c r="E227" s="12">
        <f t="shared" si="50"/>
        <v>415.16710452708014</v>
      </c>
      <c r="F227" s="12">
        <f t="shared" si="1"/>
        <v>-906.75672440070753</v>
      </c>
      <c r="G227" s="12">
        <f t="shared" si="2"/>
        <v>1321.9238289277878</v>
      </c>
      <c r="H227" s="12">
        <f t="shared" si="3"/>
        <v>-122222.8204156888</v>
      </c>
      <c r="J227" s="8">
        <f t="shared" si="21"/>
        <v>216</v>
      </c>
      <c r="K227" s="38">
        <f t="shared" si="22"/>
        <v>51195</v>
      </c>
      <c r="L227" s="8">
        <f t="shared" si="4"/>
        <v>2040</v>
      </c>
      <c r="M227" s="12">
        <f t="shared" si="23"/>
        <v>-3958.3333333333285</v>
      </c>
      <c r="N227" s="12">
        <f t="shared" si="51"/>
        <v>8.6805555555555927</v>
      </c>
      <c r="O227" s="12">
        <f t="shared" si="5"/>
        <v>-32.986111111111072</v>
      </c>
      <c r="P227" s="12">
        <f t="shared" si="6"/>
        <v>41.666666666666664</v>
      </c>
      <c r="Q227" s="12">
        <f t="shared" si="7"/>
        <v>-3999.999999999995</v>
      </c>
      <c r="S227" s="8">
        <f t="shared" si="25"/>
        <v>216</v>
      </c>
      <c r="T227" s="38">
        <f t="shared" si="26"/>
        <v>50191</v>
      </c>
      <c r="U227" s="8">
        <f t="shared" si="8"/>
        <v>2037</v>
      </c>
      <c r="V227" s="12">
        <f t="shared" si="27"/>
        <v>5396.0264728978136</v>
      </c>
      <c r="W227" s="12">
        <f t="shared" si="52"/>
        <v>232.58968068566236</v>
      </c>
      <c r="X227" s="12">
        <f t="shared" si="9"/>
        <v>31.476821091903915</v>
      </c>
      <c r="Y227" s="12">
        <f t="shared" si="10"/>
        <v>201.11285959375846</v>
      </c>
      <c r="Z227" s="12">
        <f t="shared" si="11"/>
        <v>5194.9136133040556</v>
      </c>
      <c r="AA227" s="12"/>
      <c r="AB227" s="8">
        <f t="shared" si="29"/>
        <v>216</v>
      </c>
      <c r="AC227" s="38">
        <f t="shared" si="30"/>
        <v>6575</v>
      </c>
      <c r="AD227" s="8">
        <f t="shared" si="12"/>
        <v>1917</v>
      </c>
      <c r="AE227" s="12">
        <f t="shared" si="31"/>
        <v>0</v>
      </c>
      <c r="AF227" s="12">
        <f t="shared" si="53"/>
        <v>0</v>
      </c>
      <c r="AG227" s="12">
        <f t="shared" si="33"/>
        <v>0</v>
      </c>
      <c r="AH227" s="12">
        <f t="shared" si="34"/>
        <v>0</v>
      </c>
      <c r="AI227" s="12">
        <f t="shared" si="35"/>
        <v>0</v>
      </c>
      <c r="AJ227" s="12"/>
      <c r="AK227" s="8">
        <f t="shared" si="36"/>
        <v>216</v>
      </c>
      <c r="AL227" s="38">
        <f t="shared" si="37"/>
        <v>6575</v>
      </c>
      <c r="AM227" s="8">
        <f t="shared" si="13"/>
        <v>1917</v>
      </c>
      <c r="AN227" s="12">
        <f t="shared" si="38"/>
        <v>0</v>
      </c>
      <c r="AO227" s="12">
        <f t="shared" si="54"/>
        <v>0</v>
      </c>
      <c r="AP227" s="12">
        <f t="shared" si="14"/>
        <v>0</v>
      </c>
      <c r="AQ227" s="12">
        <f t="shared" si="15"/>
        <v>0</v>
      </c>
      <c r="AR227" s="12">
        <f t="shared" si="16"/>
        <v>0</v>
      </c>
      <c r="AS227" s="12"/>
      <c r="AT227" s="12"/>
    </row>
    <row r="228" spans="1:46">
      <c r="A228" s="8">
        <f t="shared" si="17"/>
        <v>217</v>
      </c>
      <c r="B228" s="38">
        <f t="shared" si="18"/>
        <v>51682</v>
      </c>
      <c r="C228" s="8">
        <f t="shared" si="0"/>
        <v>2041</v>
      </c>
      <c r="D228" s="12">
        <f t="shared" si="19"/>
        <v>-122222.8204156888</v>
      </c>
      <c r="E228" s="12">
        <f t="shared" si="50"/>
        <v>415.16710452708014</v>
      </c>
      <c r="F228" s="12">
        <f t="shared" si="1"/>
        <v>-916.67115311766588</v>
      </c>
      <c r="G228" s="12">
        <f t="shared" si="2"/>
        <v>1331.8382576447461</v>
      </c>
      <c r="H228" s="12">
        <f t="shared" si="3"/>
        <v>-123554.65867333354</v>
      </c>
      <c r="J228" s="8">
        <f t="shared" si="21"/>
        <v>217</v>
      </c>
      <c r="K228" s="38">
        <f t="shared" si="22"/>
        <v>51226</v>
      </c>
      <c r="L228" s="8">
        <f t="shared" si="4"/>
        <v>2040</v>
      </c>
      <c r="M228" s="12">
        <f t="shared" si="23"/>
        <v>-3999.999999999995</v>
      </c>
      <c r="N228" s="12">
        <f t="shared" si="51"/>
        <v>8.3333333333333712</v>
      </c>
      <c r="O228" s="12">
        <f t="shared" si="5"/>
        <v>-33.333333333333293</v>
      </c>
      <c r="P228" s="12">
        <f t="shared" si="6"/>
        <v>41.666666666666664</v>
      </c>
      <c r="Q228" s="12">
        <f t="shared" si="7"/>
        <v>-4041.6666666666615</v>
      </c>
      <c r="S228" s="8">
        <f t="shared" si="25"/>
        <v>217</v>
      </c>
      <c r="T228" s="38">
        <f t="shared" si="26"/>
        <v>50221</v>
      </c>
      <c r="U228" s="8">
        <f t="shared" si="8"/>
        <v>2037</v>
      </c>
      <c r="V228" s="12">
        <f t="shared" si="27"/>
        <v>5194.9136133040556</v>
      </c>
      <c r="W228" s="12">
        <f t="shared" si="52"/>
        <v>232.58968068566236</v>
      </c>
      <c r="X228" s="12">
        <f t="shared" si="9"/>
        <v>30.303662744273659</v>
      </c>
      <c r="Y228" s="12">
        <f t="shared" si="10"/>
        <v>202.28601794138871</v>
      </c>
      <c r="Z228" s="12">
        <f t="shared" si="11"/>
        <v>4992.6275953626673</v>
      </c>
      <c r="AA228" s="12"/>
      <c r="AB228" s="8">
        <f t="shared" si="29"/>
        <v>217</v>
      </c>
      <c r="AC228" s="38">
        <f t="shared" si="30"/>
        <v>6606</v>
      </c>
      <c r="AD228" s="8">
        <f t="shared" si="12"/>
        <v>1918</v>
      </c>
      <c r="AE228" s="12">
        <f t="shared" si="31"/>
        <v>0</v>
      </c>
      <c r="AF228" s="12">
        <f t="shared" si="53"/>
        <v>0</v>
      </c>
      <c r="AG228" s="12">
        <f t="shared" si="33"/>
        <v>0</v>
      </c>
      <c r="AH228" s="12">
        <f t="shared" si="34"/>
        <v>0</v>
      </c>
      <c r="AI228" s="12">
        <f t="shared" si="35"/>
        <v>0</v>
      </c>
      <c r="AJ228" s="12"/>
      <c r="AK228" s="8">
        <f t="shared" si="36"/>
        <v>217</v>
      </c>
      <c r="AL228" s="38">
        <f t="shared" si="37"/>
        <v>6606</v>
      </c>
      <c r="AM228" s="8">
        <f t="shared" si="13"/>
        <v>1918</v>
      </c>
      <c r="AN228" s="12">
        <f t="shared" si="38"/>
        <v>0</v>
      </c>
      <c r="AO228" s="12">
        <f t="shared" si="54"/>
        <v>0</v>
      </c>
      <c r="AP228" s="12">
        <f t="shared" si="14"/>
        <v>0</v>
      </c>
      <c r="AQ228" s="12">
        <f t="shared" si="15"/>
        <v>0</v>
      </c>
      <c r="AR228" s="12">
        <f t="shared" si="16"/>
        <v>0</v>
      </c>
      <c r="AS228" s="12"/>
      <c r="AT228" s="12"/>
    </row>
    <row r="229" spans="1:46">
      <c r="A229" s="8">
        <f t="shared" si="17"/>
        <v>218</v>
      </c>
      <c r="B229" s="38">
        <f t="shared" si="18"/>
        <v>51713</v>
      </c>
      <c r="C229" s="8">
        <f t="shared" si="0"/>
        <v>2041</v>
      </c>
      <c r="D229" s="12">
        <f t="shared" si="19"/>
        <v>-123554.65867333354</v>
      </c>
      <c r="E229" s="12">
        <f t="shared" si="50"/>
        <v>415.16710452708014</v>
      </c>
      <c r="F229" s="12">
        <f t="shared" si="1"/>
        <v>-926.65994005000152</v>
      </c>
      <c r="G229" s="12">
        <f t="shared" si="2"/>
        <v>1341.8270445770818</v>
      </c>
      <c r="H229" s="12">
        <f t="shared" si="3"/>
        <v>-124896.48571791062</v>
      </c>
      <c r="J229" s="8">
        <f t="shared" si="21"/>
        <v>218</v>
      </c>
      <c r="K229" s="38">
        <f t="shared" si="22"/>
        <v>51256</v>
      </c>
      <c r="L229" s="8">
        <f t="shared" si="4"/>
        <v>2040</v>
      </c>
      <c r="M229" s="12">
        <f t="shared" si="23"/>
        <v>-4041.6666666666615</v>
      </c>
      <c r="N229" s="12">
        <f t="shared" si="51"/>
        <v>7.9861111111111498</v>
      </c>
      <c r="O229" s="12">
        <f t="shared" si="5"/>
        <v>-33.680555555555515</v>
      </c>
      <c r="P229" s="12">
        <f t="shared" si="6"/>
        <v>41.666666666666664</v>
      </c>
      <c r="Q229" s="12">
        <f t="shared" si="7"/>
        <v>-4083.333333333328</v>
      </c>
      <c r="S229" s="8">
        <f t="shared" si="25"/>
        <v>218</v>
      </c>
      <c r="T229" s="38">
        <f t="shared" si="26"/>
        <v>50252</v>
      </c>
      <c r="U229" s="8">
        <f t="shared" si="8"/>
        <v>2037</v>
      </c>
      <c r="V229" s="12">
        <f t="shared" si="27"/>
        <v>4992.6275953626673</v>
      </c>
      <c r="W229" s="12">
        <f t="shared" si="52"/>
        <v>232.58968068566236</v>
      </c>
      <c r="X229" s="12">
        <f t="shared" si="9"/>
        <v>29.123660972948894</v>
      </c>
      <c r="Y229" s="12">
        <f t="shared" si="10"/>
        <v>203.46601971271346</v>
      </c>
      <c r="Z229" s="12">
        <f t="shared" si="11"/>
        <v>4789.1615756499541</v>
      </c>
      <c r="AA229" s="12"/>
      <c r="AB229" s="8">
        <f t="shared" si="29"/>
        <v>218</v>
      </c>
      <c r="AC229" s="38">
        <f t="shared" si="30"/>
        <v>6634</v>
      </c>
      <c r="AD229" s="8">
        <f t="shared" si="12"/>
        <v>1918</v>
      </c>
      <c r="AE229" s="12">
        <f t="shared" si="31"/>
        <v>0</v>
      </c>
      <c r="AF229" s="12">
        <f t="shared" si="53"/>
        <v>0</v>
      </c>
      <c r="AG229" s="12">
        <f t="shared" si="33"/>
        <v>0</v>
      </c>
      <c r="AH229" s="12">
        <f t="shared" si="34"/>
        <v>0</v>
      </c>
      <c r="AI229" s="12">
        <f t="shared" si="35"/>
        <v>0</v>
      </c>
      <c r="AJ229" s="12"/>
      <c r="AK229" s="8">
        <f t="shared" si="36"/>
        <v>218</v>
      </c>
      <c r="AL229" s="38">
        <f t="shared" si="37"/>
        <v>6634</v>
      </c>
      <c r="AM229" s="8">
        <f t="shared" si="13"/>
        <v>1918</v>
      </c>
      <c r="AN229" s="12">
        <f t="shared" si="38"/>
        <v>0</v>
      </c>
      <c r="AO229" s="12">
        <f t="shared" si="54"/>
        <v>0</v>
      </c>
      <c r="AP229" s="12">
        <f t="shared" si="14"/>
        <v>0</v>
      </c>
      <c r="AQ229" s="12">
        <f t="shared" si="15"/>
        <v>0</v>
      </c>
      <c r="AR229" s="12">
        <f t="shared" si="16"/>
        <v>0</v>
      </c>
      <c r="AS229" s="12"/>
      <c r="AT229" s="12"/>
    </row>
    <row r="230" spans="1:46">
      <c r="A230" s="8">
        <f t="shared" si="17"/>
        <v>219</v>
      </c>
      <c r="B230" s="38">
        <f t="shared" si="18"/>
        <v>51744</v>
      </c>
      <c r="C230" s="8">
        <f t="shared" si="0"/>
        <v>2041</v>
      </c>
      <c r="D230" s="12">
        <f t="shared" si="19"/>
        <v>-124896.48571791062</v>
      </c>
      <c r="E230" s="12">
        <f t="shared" si="50"/>
        <v>415.16710452708014</v>
      </c>
      <c r="F230" s="12">
        <f t="shared" si="1"/>
        <v>-936.72364288432959</v>
      </c>
      <c r="G230" s="12">
        <f t="shared" si="2"/>
        <v>1351.8907474114098</v>
      </c>
      <c r="H230" s="12">
        <f t="shared" si="3"/>
        <v>-126248.37646532203</v>
      </c>
      <c r="J230" s="8">
        <f t="shared" si="21"/>
        <v>219</v>
      </c>
      <c r="K230" s="38">
        <f t="shared" si="22"/>
        <v>51287</v>
      </c>
      <c r="L230" s="8">
        <f t="shared" si="4"/>
        <v>2040</v>
      </c>
      <c r="M230" s="12">
        <f t="shared" si="23"/>
        <v>-4083.333333333328</v>
      </c>
      <c r="N230" s="12">
        <f t="shared" si="51"/>
        <v>7.6388888888889284</v>
      </c>
      <c r="O230" s="12">
        <f t="shared" si="5"/>
        <v>-34.027777777777736</v>
      </c>
      <c r="P230" s="12">
        <f t="shared" si="6"/>
        <v>41.666666666666664</v>
      </c>
      <c r="Q230" s="12">
        <f t="shared" si="7"/>
        <v>-4124.9999999999945</v>
      </c>
      <c r="S230" s="8">
        <f t="shared" si="25"/>
        <v>219</v>
      </c>
      <c r="T230" s="38">
        <f t="shared" si="26"/>
        <v>50283</v>
      </c>
      <c r="U230" s="8">
        <f t="shared" si="8"/>
        <v>2037</v>
      </c>
      <c r="V230" s="12">
        <f t="shared" si="27"/>
        <v>4789.1615756499541</v>
      </c>
      <c r="W230" s="12">
        <f t="shared" si="52"/>
        <v>232.58968068566236</v>
      </c>
      <c r="X230" s="12">
        <f t="shared" si="9"/>
        <v>27.936775857958068</v>
      </c>
      <c r="Y230" s="12">
        <f t="shared" si="10"/>
        <v>204.65290482770428</v>
      </c>
      <c r="Z230" s="12">
        <f t="shared" si="11"/>
        <v>4584.5086708222498</v>
      </c>
      <c r="AA230" s="12"/>
      <c r="AB230" s="8">
        <f t="shared" si="29"/>
        <v>219</v>
      </c>
      <c r="AC230" s="38">
        <f t="shared" si="30"/>
        <v>6665</v>
      </c>
      <c r="AD230" s="8">
        <f t="shared" si="12"/>
        <v>1918</v>
      </c>
      <c r="AE230" s="12">
        <f t="shared" si="31"/>
        <v>0</v>
      </c>
      <c r="AF230" s="12">
        <f t="shared" si="53"/>
        <v>0</v>
      </c>
      <c r="AG230" s="12">
        <f t="shared" si="33"/>
        <v>0</v>
      </c>
      <c r="AH230" s="12">
        <f t="shared" si="34"/>
        <v>0</v>
      </c>
      <c r="AI230" s="12">
        <f t="shared" si="35"/>
        <v>0</v>
      </c>
      <c r="AJ230" s="12"/>
      <c r="AK230" s="8">
        <f t="shared" si="36"/>
        <v>219</v>
      </c>
      <c r="AL230" s="38">
        <f t="shared" si="37"/>
        <v>6665</v>
      </c>
      <c r="AM230" s="8">
        <f t="shared" si="13"/>
        <v>1918</v>
      </c>
      <c r="AN230" s="12">
        <f t="shared" si="38"/>
        <v>0</v>
      </c>
      <c r="AO230" s="12">
        <f t="shared" si="54"/>
        <v>0</v>
      </c>
      <c r="AP230" s="12">
        <f t="shared" si="14"/>
        <v>0</v>
      </c>
      <c r="AQ230" s="12">
        <f t="shared" si="15"/>
        <v>0</v>
      </c>
      <c r="AR230" s="12">
        <f t="shared" si="16"/>
        <v>0</v>
      </c>
      <c r="AS230" s="12"/>
      <c r="AT230" s="12"/>
    </row>
    <row r="231" spans="1:46">
      <c r="A231" s="8">
        <f t="shared" si="17"/>
        <v>220</v>
      </c>
      <c r="B231" s="38">
        <f t="shared" si="18"/>
        <v>51774</v>
      </c>
      <c r="C231" s="8">
        <f t="shared" si="0"/>
        <v>2041</v>
      </c>
      <c r="D231" s="12">
        <f t="shared" si="19"/>
        <v>-126248.37646532203</v>
      </c>
      <c r="E231" s="12">
        <f t="shared" si="50"/>
        <v>415.16710452708014</v>
      </c>
      <c r="F231" s="12">
        <f t="shared" si="1"/>
        <v>-946.86282348991517</v>
      </c>
      <c r="G231" s="12">
        <f t="shared" si="2"/>
        <v>1362.0299280169952</v>
      </c>
      <c r="H231" s="12">
        <f t="shared" si="3"/>
        <v>-127610.40639333903</v>
      </c>
      <c r="J231" s="8">
        <f t="shared" si="21"/>
        <v>220</v>
      </c>
      <c r="K231" s="38">
        <f t="shared" si="22"/>
        <v>51317</v>
      </c>
      <c r="L231" s="8">
        <f t="shared" si="4"/>
        <v>2040</v>
      </c>
      <c r="M231" s="12">
        <f t="shared" si="23"/>
        <v>-4124.9999999999945</v>
      </c>
      <c r="N231" s="12">
        <f t="shared" si="51"/>
        <v>7.2916666666667069</v>
      </c>
      <c r="O231" s="12">
        <f t="shared" si="5"/>
        <v>-34.374999999999957</v>
      </c>
      <c r="P231" s="12">
        <f t="shared" si="6"/>
        <v>41.666666666666664</v>
      </c>
      <c r="Q231" s="12">
        <f t="shared" si="7"/>
        <v>-4166.6666666666615</v>
      </c>
      <c r="S231" s="8">
        <f t="shared" si="25"/>
        <v>220</v>
      </c>
      <c r="T231" s="38">
        <f t="shared" si="26"/>
        <v>50313</v>
      </c>
      <c r="U231" s="8">
        <f t="shared" si="8"/>
        <v>2037</v>
      </c>
      <c r="V231" s="12">
        <f t="shared" si="27"/>
        <v>4584.5086708222498</v>
      </c>
      <c r="W231" s="12">
        <f t="shared" si="52"/>
        <v>232.58968068566236</v>
      </c>
      <c r="X231" s="12">
        <f t="shared" si="9"/>
        <v>26.742967246463124</v>
      </c>
      <c r="Y231" s="12">
        <f t="shared" si="10"/>
        <v>205.84671343919922</v>
      </c>
      <c r="Z231" s="12">
        <f t="shared" si="11"/>
        <v>4378.6619573830503</v>
      </c>
      <c r="AA231" s="12"/>
      <c r="AB231" s="8">
        <f t="shared" si="29"/>
        <v>220</v>
      </c>
      <c r="AC231" s="38">
        <f t="shared" si="30"/>
        <v>6695</v>
      </c>
      <c r="AD231" s="8">
        <f t="shared" si="12"/>
        <v>1918</v>
      </c>
      <c r="AE231" s="12">
        <f t="shared" si="31"/>
        <v>0</v>
      </c>
      <c r="AF231" s="12">
        <f t="shared" si="53"/>
        <v>0</v>
      </c>
      <c r="AG231" s="12">
        <f t="shared" si="33"/>
        <v>0</v>
      </c>
      <c r="AH231" s="12">
        <f t="shared" si="34"/>
        <v>0</v>
      </c>
      <c r="AI231" s="12">
        <f t="shared" si="35"/>
        <v>0</v>
      </c>
      <c r="AJ231" s="12"/>
      <c r="AK231" s="8">
        <f t="shared" si="36"/>
        <v>220</v>
      </c>
      <c r="AL231" s="38">
        <f t="shared" si="37"/>
        <v>6695</v>
      </c>
      <c r="AM231" s="8">
        <f t="shared" si="13"/>
        <v>1918</v>
      </c>
      <c r="AN231" s="12">
        <f t="shared" si="38"/>
        <v>0</v>
      </c>
      <c r="AO231" s="12">
        <f t="shared" si="54"/>
        <v>0</v>
      </c>
      <c r="AP231" s="12">
        <f t="shared" si="14"/>
        <v>0</v>
      </c>
      <c r="AQ231" s="12">
        <f t="shared" si="15"/>
        <v>0</v>
      </c>
      <c r="AR231" s="12">
        <f t="shared" si="16"/>
        <v>0</v>
      </c>
      <c r="AS231" s="12"/>
      <c r="AT231" s="12"/>
    </row>
    <row r="232" spans="1:46">
      <c r="A232" s="8">
        <f t="shared" si="17"/>
        <v>221</v>
      </c>
      <c r="B232" s="38">
        <f t="shared" si="18"/>
        <v>51805</v>
      </c>
      <c r="C232" s="8">
        <f t="shared" si="0"/>
        <v>2041</v>
      </c>
      <c r="D232" s="12">
        <f t="shared" si="19"/>
        <v>-127610.40639333903</v>
      </c>
      <c r="E232" s="12">
        <f t="shared" si="50"/>
        <v>415.16710452708014</v>
      </c>
      <c r="F232" s="12">
        <f t="shared" si="1"/>
        <v>-957.07804795004267</v>
      </c>
      <c r="G232" s="12">
        <f t="shared" si="2"/>
        <v>1372.2451524771227</v>
      </c>
      <c r="H232" s="12">
        <f t="shared" si="3"/>
        <v>-128982.65154581614</v>
      </c>
      <c r="J232" s="8">
        <f t="shared" si="21"/>
        <v>221</v>
      </c>
      <c r="K232" s="38">
        <f t="shared" si="22"/>
        <v>51348</v>
      </c>
      <c r="L232" s="8">
        <f t="shared" si="4"/>
        <v>2040</v>
      </c>
      <c r="M232" s="12">
        <f t="shared" si="23"/>
        <v>-4166.6666666666615</v>
      </c>
      <c r="N232" s="12">
        <f t="shared" si="51"/>
        <v>6.9444444444444855</v>
      </c>
      <c r="O232" s="12">
        <f t="shared" si="5"/>
        <v>-34.722222222222179</v>
      </c>
      <c r="P232" s="12">
        <f t="shared" si="6"/>
        <v>41.666666666666664</v>
      </c>
      <c r="Q232" s="12">
        <f t="shared" si="7"/>
        <v>-4208.3333333333285</v>
      </c>
      <c r="S232" s="8">
        <f t="shared" si="25"/>
        <v>221</v>
      </c>
      <c r="T232" s="38">
        <f t="shared" si="26"/>
        <v>50344</v>
      </c>
      <c r="U232" s="8">
        <f t="shared" si="8"/>
        <v>2037</v>
      </c>
      <c r="V232" s="12">
        <f t="shared" si="27"/>
        <v>4378.6619573830503</v>
      </c>
      <c r="W232" s="12">
        <f t="shared" si="52"/>
        <v>232.58968068566236</v>
      </c>
      <c r="X232" s="12">
        <f t="shared" si="9"/>
        <v>25.542194751401126</v>
      </c>
      <c r="Y232" s="12">
        <f t="shared" si="10"/>
        <v>207.04748593426123</v>
      </c>
      <c r="Z232" s="12">
        <f t="shared" si="11"/>
        <v>4171.6144714487891</v>
      </c>
      <c r="AA232" s="12"/>
      <c r="AB232" s="8">
        <f t="shared" si="29"/>
        <v>221</v>
      </c>
      <c r="AC232" s="38">
        <f t="shared" si="30"/>
        <v>6726</v>
      </c>
      <c r="AD232" s="8">
        <f t="shared" si="12"/>
        <v>1918</v>
      </c>
      <c r="AE232" s="12">
        <f t="shared" si="31"/>
        <v>0</v>
      </c>
      <c r="AF232" s="12">
        <f t="shared" si="53"/>
        <v>0</v>
      </c>
      <c r="AG232" s="12">
        <f t="shared" si="33"/>
        <v>0</v>
      </c>
      <c r="AH232" s="12">
        <f t="shared" si="34"/>
        <v>0</v>
      </c>
      <c r="AI232" s="12">
        <f t="shared" si="35"/>
        <v>0</v>
      </c>
      <c r="AJ232" s="12"/>
      <c r="AK232" s="8">
        <f t="shared" si="36"/>
        <v>221</v>
      </c>
      <c r="AL232" s="38">
        <f t="shared" si="37"/>
        <v>6726</v>
      </c>
      <c r="AM232" s="8">
        <f t="shared" si="13"/>
        <v>1918</v>
      </c>
      <c r="AN232" s="12">
        <f t="shared" si="38"/>
        <v>0</v>
      </c>
      <c r="AO232" s="12">
        <f t="shared" si="54"/>
        <v>0</v>
      </c>
      <c r="AP232" s="12">
        <f t="shared" si="14"/>
        <v>0</v>
      </c>
      <c r="AQ232" s="12">
        <f t="shared" si="15"/>
        <v>0</v>
      </c>
      <c r="AR232" s="12">
        <f t="shared" si="16"/>
        <v>0</v>
      </c>
      <c r="AS232" s="12"/>
      <c r="AT232" s="12"/>
    </row>
    <row r="233" spans="1:46">
      <c r="A233" s="8">
        <f t="shared" si="17"/>
        <v>222</v>
      </c>
      <c r="B233" s="38">
        <f t="shared" si="18"/>
        <v>51835</v>
      </c>
      <c r="C233" s="8">
        <f t="shared" si="0"/>
        <v>2041</v>
      </c>
      <c r="D233" s="12">
        <f t="shared" si="19"/>
        <v>-128982.65154581614</v>
      </c>
      <c r="E233" s="12">
        <f t="shared" si="50"/>
        <v>415.16710452708014</v>
      </c>
      <c r="F233" s="12">
        <f t="shared" si="1"/>
        <v>-967.369886593621</v>
      </c>
      <c r="G233" s="12">
        <f t="shared" si="2"/>
        <v>1382.5369911207013</v>
      </c>
      <c r="H233" s="12">
        <f t="shared" si="3"/>
        <v>-130365.18853693684</v>
      </c>
      <c r="J233" s="8">
        <f t="shared" si="21"/>
        <v>222</v>
      </c>
      <c r="K233" s="38">
        <f t="shared" si="22"/>
        <v>51379</v>
      </c>
      <c r="L233" s="8">
        <f t="shared" si="4"/>
        <v>2040</v>
      </c>
      <c r="M233" s="12">
        <f t="shared" si="23"/>
        <v>-4208.3333333333285</v>
      </c>
      <c r="N233" s="12">
        <f t="shared" si="51"/>
        <v>6.5972222222222641</v>
      </c>
      <c r="O233" s="12">
        <f t="shared" si="5"/>
        <v>-35.0694444444444</v>
      </c>
      <c r="P233" s="12">
        <f t="shared" si="6"/>
        <v>41.666666666666664</v>
      </c>
      <c r="Q233" s="12">
        <f t="shared" si="7"/>
        <v>-4249.9999999999955</v>
      </c>
      <c r="S233" s="8">
        <f t="shared" si="25"/>
        <v>222</v>
      </c>
      <c r="T233" s="38">
        <f t="shared" si="26"/>
        <v>50374</v>
      </c>
      <c r="U233" s="8">
        <f t="shared" si="8"/>
        <v>2037</v>
      </c>
      <c r="V233" s="12">
        <f t="shared" si="27"/>
        <v>4171.6144714487891</v>
      </c>
      <c r="W233" s="12">
        <f t="shared" si="52"/>
        <v>232.58968068566236</v>
      </c>
      <c r="X233" s="12">
        <f t="shared" si="9"/>
        <v>24.334417750117936</v>
      </c>
      <c r="Y233" s="12">
        <f t="shared" si="10"/>
        <v>208.25526293554441</v>
      </c>
      <c r="Z233" s="12">
        <f t="shared" si="11"/>
        <v>3963.3592085132445</v>
      </c>
      <c r="AA233" s="12"/>
      <c r="AB233" s="8">
        <f t="shared" si="29"/>
        <v>222</v>
      </c>
      <c r="AC233" s="38">
        <f t="shared" si="30"/>
        <v>6756</v>
      </c>
      <c r="AD233" s="8">
        <f t="shared" si="12"/>
        <v>1918</v>
      </c>
      <c r="AE233" s="12">
        <f t="shared" si="31"/>
        <v>0</v>
      </c>
      <c r="AF233" s="12">
        <f t="shared" si="53"/>
        <v>0</v>
      </c>
      <c r="AG233" s="12">
        <f t="shared" si="33"/>
        <v>0</v>
      </c>
      <c r="AH233" s="12">
        <f t="shared" si="34"/>
        <v>0</v>
      </c>
      <c r="AI233" s="12">
        <f t="shared" si="35"/>
        <v>0</v>
      </c>
      <c r="AJ233" s="12"/>
      <c r="AK233" s="8">
        <f t="shared" si="36"/>
        <v>222</v>
      </c>
      <c r="AL233" s="38">
        <f t="shared" si="37"/>
        <v>6756</v>
      </c>
      <c r="AM233" s="8">
        <f t="shared" si="13"/>
        <v>1918</v>
      </c>
      <c r="AN233" s="12">
        <f t="shared" si="38"/>
        <v>0</v>
      </c>
      <c r="AO233" s="12">
        <f t="shared" si="54"/>
        <v>0</v>
      </c>
      <c r="AP233" s="12">
        <f t="shared" si="14"/>
        <v>0</v>
      </c>
      <c r="AQ233" s="12">
        <f t="shared" si="15"/>
        <v>0</v>
      </c>
      <c r="AR233" s="12">
        <f t="shared" si="16"/>
        <v>0</v>
      </c>
      <c r="AS233" s="12"/>
      <c r="AT233" s="12"/>
    </row>
    <row r="234" spans="1:46">
      <c r="A234" s="8">
        <f t="shared" si="17"/>
        <v>223</v>
      </c>
      <c r="B234" s="38">
        <f t="shared" si="18"/>
        <v>51866</v>
      </c>
      <c r="C234" s="8">
        <f t="shared" si="0"/>
        <v>2041</v>
      </c>
      <c r="D234" s="12">
        <f t="shared" si="19"/>
        <v>-130365.18853693684</v>
      </c>
      <c r="E234" s="12">
        <f t="shared" si="50"/>
        <v>415.16710452708014</v>
      </c>
      <c r="F234" s="12">
        <f t="shared" si="1"/>
        <v>-977.73891402702623</v>
      </c>
      <c r="G234" s="12">
        <f t="shared" si="2"/>
        <v>1392.9060185541064</v>
      </c>
      <c r="H234" s="12">
        <f t="shared" si="3"/>
        <v>-131758.09455549094</v>
      </c>
      <c r="J234" s="8">
        <f t="shared" si="21"/>
        <v>223</v>
      </c>
      <c r="K234" s="38">
        <f t="shared" si="22"/>
        <v>51409</v>
      </c>
      <c r="L234" s="8">
        <f t="shared" si="4"/>
        <v>2040</v>
      </c>
      <c r="M234" s="12">
        <f t="shared" si="23"/>
        <v>-4249.9999999999955</v>
      </c>
      <c r="N234" s="12">
        <f t="shared" si="51"/>
        <v>6.2500000000000355</v>
      </c>
      <c r="O234" s="12">
        <f t="shared" si="5"/>
        <v>-35.416666666666629</v>
      </c>
      <c r="P234" s="12">
        <f t="shared" si="6"/>
        <v>41.666666666666664</v>
      </c>
      <c r="Q234" s="12">
        <f t="shared" si="7"/>
        <v>-4291.6666666666624</v>
      </c>
      <c r="S234" s="8">
        <f t="shared" si="25"/>
        <v>223</v>
      </c>
      <c r="T234" s="38">
        <f t="shared" si="26"/>
        <v>50405</v>
      </c>
      <c r="U234" s="8">
        <f t="shared" si="8"/>
        <v>2037</v>
      </c>
      <c r="V234" s="12">
        <f t="shared" si="27"/>
        <v>3963.3592085132445</v>
      </c>
      <c r="W234" s="12">
        <f t="shared" si="52"/>
        <v>232.58968068566236</v>
      </c>
      <c r="X234" s="12">
        <f t="shared" si="9"/>
        <v>23.119595382993928</v>
      </c>
      <c r="Y234" s="12">
        <f t="shared" si="10"/>
        <v>209.47008530266842</v>
      </c>
      <c r="Z234" s="12">
        <f t="shared" si="11"/>
        <v>3753.8891232105761</v>
      </c>
      <c r="AA234" s="12"/>
      <c r="AB234" s="8">
        <f t="shared" si="29"/>
        <v>223</v>
      </c>
      <c r="AC234" s="38">
        <f t="shared" si="30"/>
        <v>6787</v>
      </c>
      <c r="AD234" s="8">
        <f t="shared" si="12"/>
        <v>1918</v>
      </c>
      <c r="AE234" s="12">
        <f t="shared" si="31"/>
        <v>0</v>
      </c>
      <c r="AF234" s="12">
        <f t="shared" si="53"/>
        <v>0</v>
      </c>
      <c r="AG234" s="12">
        <f t="shared" si="33"/>
        <v>0</v>
      </c>
      <c r="AH234" s="12">
        <f t="shared" si="34"/>
        <v>0</v>
      </c>
      <c r="AI234" s="12">
        <f t="shared" si="35"/>
        <v>0</v>
      </c>
      <c r="AJ234" s="12"/>
      <c r="AK234" s="8">
        <f t="shared" si="36"/>
        <v>223</v>
      </c>
      <c r="AL234" s="38">
        <f t="shared" si="37"/>
        <v>6787</v>
      </c>
      <c r="AM234" s="8">
        <f t="shared" si="13"/>
        <v>1918</v>
      </c>
      <c r="AN234" s="12">
        <f t="shared" si="38"/>
        <v>0</v>
      </c>
      <c r="AO234" s="12">
        <f t="shared" si="54"/>
        <v>0</v>
      </c>
      <c r="AP234" s="12">
        <f t="shared" si="14"/>
        <v>0</v>
      </c>
      <c r="AQ234" s="12">
        <f t="shared" si="15"/>
        <v>0</v>
      </c>
      <c r="AR234" s="12">
        <f t="shared" si="16"/>
        <v>0</v>
      </c>
      <c r="AS234" s="12"/>
      <c r="AT234" s="12"/>
    </row>
    <row r="235" spans="1:46">
      <c r="A235" s="8">
        <f t="shared" si="17"/>
        <v>224</v>
      </c>
      <c r="B235" s="38">
        <f t="shared" si="18"/>
        <v>51897</v>
      </c>
      <c r="C235" s="8">
        <f t="shared" si="0"/>
        <v>2042</v>
      </c>
      <c r="D235" s="12">
        <f t="shared" si="19"/>
        <v>-131758.09455549094</v>
      </c>
      <c r="E235" s="12">
        <f t="shared" si="50"/>
        <v>415.16710452708014</v>
      </c>
      <c r="F235" s="12">
        <f t="shared" si="1"/>
        <v>-988.18570916618205</v>
      </c>
      <c r="G235" s="12">
        <f t="shared" si="2"/>
        <v>1403.3528136932623</v>
      </c>
      <c r="H235" s="12">
        <f t="shared" si="3"/>
        <v>-133161.4473691842</v>
      </c>
      <c r="J235" s="8">
        <f t="shared" si="21"/>
        <v>224</v>
      </c>
      <c r="K235" s="38">
        <f t="shared" si="22"/>
        <v>51440</v>
      </c>
      <c r="L235" s="8">
        <f t="shared" si="4"/>
        <v>2040</v>
      </c>
      <c r="M235" s="12">
        <f t="shared" si="23"/>
        <v>-4291.6666666666624</v>
      </c>
      <c r="N235" s="12">
        <f t="shared" si="51"/>
        <v>5.9027777777778141</v>
      </c>
      <c r="O235" s="12">
        <f t="shared" si="5"/>
        <v>-35.76388888888885</v>
      </c>
      <c r="P235" s="12">
        <f t="shared" si="6"/>
        <v>41.666666666666664</v>
      </c>
      <c r="Q235" s="12">
        <f t="shared" si="7"/>
        <v>-4333.3333333333294</v>
      </c>
      <c r="S235" s="8">
        <f t="shared" si="25"/>
        <v>224</v>
      </c>
      <c r="T235" s="38">
        <f t="shared" si="26"/>
        <v>50436</v>
      </c>
      <c r="U235" s="8">
        <f t="shared" si="8"/>
        <v>2038</v>
      </c>
      <c r="V235" s="12">
        <f t="shared" si="27"/>
        <v>3753.8891232105761</v>
      </c>
      <c r="W235" s="12">
        <f t="shared" si="52"/>
        <v>232.58968068566236</v>
      </c>
      <c r="X235" s="12">
        <f t="shared" si="9"/>
        <v>21.897686552061696</v>
      </c>
      <c r="Y235" s="12">
        <f t="shared" si="10"/>
        <v>210.69199413360067</v>
      </c>
      <c r="Z235" s="12">
        <f t="shared" si="11"/>
        <v>3543.1971290769757</v>
      </c>
      <c r="AA235" s="12"/>
      <c r="AB235" s="8">
        <f t="shared" si="29"/>
        <v>224</v>
      </c>
      <c r="AC235" s="38">
        <f t="shared" si="30"/>
        <v>6818</v>
      </c>
      <c r="AD235" s="8">
        <f t="shared" si="12"/>
        <v>1918</v>
      </c>
      <c r="AE235" s="12">
        <f t="shared" si="31"/>
        <v>0</v>
      </c>
      <c r="AF235" s="12">
        <f t="shared" si="53"/>
        <v>0</v>
      </c>
      <c r="AG235" s="12">
        <f t="shared" si="33"/>
        <v>0</v>
      </c>
      <c r="AH235" s="12">
        <f t="shared" si="34"/>
        <v>0</v>
      </c>
      <c r="AI235" s="12">
        <f t="shared" si="35"/>
        <v>0</v>
      </c>
      <c r="AJ235" s="12"/>
      <c r="AK235" s="8">
        <f t="shared" si="36"/>
        <v>224</v>
      </c>
      <c r="AL235" s="38">
        <f t="shared" si="37"/>
        <v>6818</v>
      </c>
      <c r="AM235" s="8">
        <f t="shared" si="13"/>
        <v>1918</v>
      </c>
      <c r="AN235" s="12">
        <f t="shared" si="38"/>
        <v>0</v>
      </c>
      <c r="AO235" s="12">
        <f t="shared" si="54"/>
        <v>0</v>
      </c>
      <c r="AP235" s="12">
        <f t="shared" si="14"/>
        <v>0</v>
      </c>
      <c r="AQ235" s="12">
        <f t="shared" si="15"/>
        <v>0</v>
      </c>
      <c r="AR235" s="12">
        <f t="shared" si="16"/>
        <v>0</v>
      </c>
      <c r="AS235" s="12"/>
      <c r="AT235" s="12"/>
    </row>
    <row r="236" spans="1:46">
      <c r="A236" s="8">
        <f t="shared" si="17"/>
        <v>225</v>
      </c>
      <c r="B236" s="38">
        <f t="shared" si="18"/>
        <v>51925</v>
      </c>
      <c r="C236" s="8">
        <f t="shared" si="0"/>
        <v>2042</v>
      </c>
      <c r="D236" s="12">
        <f t="shared" si="19"/>
        <v>-133161.4473691842</v>
      </c>
      <c r="E236" s="12">
        <f t="shared" si="50"/>
        <v>415.16710452708014</v>
      </c>
      <c r="F236" s="12">
        <f t="shared" si="1"/>
        <v>-998.71085526888146</v>
      </c>
      <c r="G236" s="12">
        <f t="shared" si="2"/>
        <v>1413.8779597959615</v>
      </c>
      <c r="H236" s="12">
        <f t="shared" si="3"/>
        <v>-134575.32532898017</v>
      </c>
      <c r="J236" s="8">
        <f t="shared" si="21"/>
        <v>225</v>
      </c>
      <c r="K236" s="38">
        <f t="shared" si="22"/>
        <v>51470</v>
      </c>
      <c r="L236" s="8">
        <f t="shared" si="4"/>
        <v>2040</v>
      </c>
      <c r="M236" s="12">
        <f t="shared" si="23"/>
        <v>-4333.3333333333294</v>
      </c>
      <c r="N236" s="12">
        <f t="shared" si="51"/>
        <v>5.5555555555555856</v>
      </c>
      <c r="O236" s="12">
        <f t="shared" si="5"/>
        <v>-36.111111111111079</v>
      </c>
      <c r="P236" s="12">
        <f t="shared" si="6"/>
        <v>41.666666666666664</v>
      </c>
      <c r="Q236" s="12">
        <f t="shared" si="7"/>
        <v>-4374.9999999999964</v>
      </c>
      <c r="S236" s="8">
        <f t="shared" si="25"/>
        <v>225</v>
      </c>
      <c r="T236" s="38">
        <f t="shared" si="26"/>
        <v>50464</v>
      </c>
      <c r="U236" s="8">
        <f t="shared" si="8"/>
        <v>2038</v>
      </c>
      <c r="V236" s="12">
        <f t="shared" si="27"/>
        <v>3543.1971290769757</v>
      </c>
      <c r="W236" s="12">
        <f t="shared" si="52"/>
        <v>232.58968068566236</v>
      </c>
      <c r="X236" s="12">
        <f t="shared" si="9"/>
        <v>20.668649919615692</v>
      </c>
      <c r="Y236" s="12">
        <f t="shared" si="10"/>
        <v>211.92103076604667</v>
      </c>
      <c r="Z236" s="12">
        <f t="shared" si="11"/>
        <v>3331.2760983109292</v>
      </c>
      <c r="AA236" s="12"/>
      <c r="AB236" s="8">
        <f t="shared" si="29"/>
        <v>225</v>
      </c>
      <c r="AC236" s="38">
        <f t="shared" si="30"/>
        <v>6848</v>
      </c>
      <c r="AD236" s="8">
        <f t="shared" si="12"/>
        <v>1918</v>
      </c>
      <c r="AE236" s="12">
        <f t="shared" si="31"/>
        <v>0</v>
      </c>
      <c r="AF236" s="12">
        <f t="shared" si="53"/>
        <v>0</v>
      </c>
      <c r="AG236" s="12">
        <f t="shared" si="33"/>
        <v>0</v>
      </c>
      <c r="AH236" s="12">
        <f t="shared" si="34"/>
        <v>0</v>
      </c>
      <c r="AI236" s="12">
        <f t="shared" si="35"/>
        <v>0</v>
      </c>
      <c r="AJ236" s="12"/>
      <c r="AK236" s="8">
        <f t="shared" si="36"/>
        <v>225</v>
      </c>
      <c r="AL236" s="38">
        <f t="shared" si="37"/>
        <v>6848</v>
      </c>
      <c r="AM236" s="8">
        <f t="shared" si="13"/>
        <v>1918</v>
      </c>
      <c r="AN236" s="12">
        <f t="shared" si="38"/>
        <v>0</v>
      </c>
      <c r="AO236" s="12">
        <f t="shared" si="54"/>
        <v>0</v>
      </c>
      <c r="AP236" s="12">
        <f t="shared" si="14"/>
        <v>0</v>
      </c>
      <c r="AQ236" s="12">
        <f t="shared" si="15"/>
        <v>0</v>
      </c>
      <c r="AR236" s="12">
        <f t="shared" si="16"/>
        <v>0</v>
      </c>
      <c r="AS236" s="12"/>
      <c r="AT236" s="12"/>
    </row>
    <row r="237" spans="1:46">
      <c r="A237" s="8">
        <f t="shared" si="17"/>
        <v>226</v>
      </c>
      <c r="B237" s="38">
        <f t="shared" si="18"/>
        <v>51956</v>
      </c>
      <c r="C237" s="8">
        <f t="shared" si="0"/>
        <v>2042</v>
      </c>
      <c r="D237" s="12">
        <f t="shared" si="19"/>
        <v>-134575.32532898017</v>
      </c>
      <c r="E237" s="12">
        <f t="shared" si="50"/>
        <v>415.16710452708014</v>
      </c>
      <c r="F237" s="12">
        <f t="shared" si="1"/>
        <v>-1009.3149399673512</v>
      </c>
      <c r="G237" s="12">
        <f t="shared" si="2"/>
        <v>1424.4820444944312</v>
      </c>
      <c r="H237" s="12">
        <f t="shared" si="3"/>
        <v>-135999.80737347458</v>
      </c>
      <c r="J237" s="8">
        <f t="shared" si="21"/>
        <v>226</v>
      </c>
      <c r="K237" s="38">
        <f t="shared" si="22"/>
        <v>51501</v>
      </c>
      <c r="L237" s="8">
        <f t="shared" si="4"/>
        <v>2040</v>
      </c>
      <c r="M237" s="12">
        <f t="shared" si="23"/>
        <v>-4374.9999999999964</v>
      </c>
      <c r="N237" s="12">
        <f t="shared" si="51"/>
        <v>5.2083333333333641</v>
      </c>
      <c r="O237" s="12">
        <f t="shared" si="5"/>
        <v>-36.4583333333333</v>
      </c>
      <c r="P237" s="12">
        <f t="shared" si="6"/>
        <v>41.666666666666664</v>
      </c>
      <c r="Q237" s="12">
        <f t="shared" si="7"/>
        <v>-4416.6666666666633</v>
      </c>
      <c r="S237" s="8">
        <f t="shared" si="25"/>
        <v>226</v>
      </c>
      <c r="T237" s="38">
        <f t="shared" si="26"/>
        <v>50495</v>
      </c>
      <c r="U237" s="8">
        <f t="shared" si="8"/>
        <v>2038</v>
      </c>
      <c r="V237" s="12">
        <f t="shared" si="27"/>
        <v>3331.2760983109292</v>
      </c>
      <c r="W237" s="12">
        <f t="shared" si="52"/>
        <v>232.58968068566236</v>
      </c>
      <c r="X237" s="12">
        <f t="shared" si="9"/>
        <v>19.432443906813756</v>
      </c>
      <c r="Y237" s="12">
        <f t="shared" si="10"/>
        <v>213.15723677884861</v>
      </c>
      <c r="Z237" s="12">
        <f t="shared" si="11"/>
        <v>3118.1188615320807</v>
      </c>
      <c r="AA237" s="12"/>
      <c r="AB237" s="8">
        <f t="shared" si="29"/>
        <v>226</v>
      </c>
      <c r="AC237" s="38">
        <f t="shared" si="30"/>
        <v>6879</v>
      </c>
      <c r="AD237" s="8">
        <f t="shared" si="12"/>
        <v>1918</v>
      </c>
      <c r="AE237" s="12">
        <f t="shared" si="31"/>
        <v>0</v>
      </c>
      <c r="AF237" s="12">
        <f t="shared" si="53"/>
        <v>0</v>
      </c>
      <c r="AG237" s="12">
        <f t="shared" si="33"/>
        <v>0</v>
      </c>
      <c r="AH237" s="12">
        <f t="shared" si="34"/>
        <v>0</v>
      </c>
      <c r="AI237" s="12">
        <f t="shared" si="35"/>
        <v>0</v>
      </c>
      <c r="AJ237" s="12"/>
      <c r="AK237" s="8">
        <f t="shared" si="36"/>
        <v>226</v>
      </c>
      <c r="AL237" s="38">
        <f t="shared" si="37"/>
        <v>6879</v>
      </c>
      <c r="AM237" s="8">
        <f t="shared" si="13"/>
        <v>1918</v>
      </c>
      <c r="AN237" s="12">
        <f t="shared" si="38"/>
        <v>0</v>
      </c>
      <c r="AO237" s="12">
        <f t="shared" si="54"/>
        <v>0</v>
      </c>
      <c r="AP237" s="12">
        <f t="shared" si="14"/>
        <v>0</v>
      </c>
      <c r="AQ237" s="12">
        <f t="shared" si="15"/>
        <v>0</v>
      </c>
      <c r="AR237" s="12">
        <f t="shared" si="16"/>
        <v>0</v>
      </c>
      <c r="AS237" s="12"/>
      <c r="AT237" s="12"/>
    </row>
    <row r="238" spans="1:46">
      <c r="A238" s="8">
        <f t="shared" si="17"/>
        <v>227</v>
      </c>
      <c r="B238" s="38">
        <f t="shared" si="18"/>
        <v>51986</v>
      </c>
      <c r="C238" s="8">
        <f t="shared" si="0"/>
        <v>2042</v>
      </c>
      <c r="D238" s="12">
        <f t="shared" si="19"/>
        <v>-135999.80737347458</v>
      </c>
      <c r="E238" s="12">
        <f t="shared" si="50"/>
        <v>415.16710452708014</v>
      </c>
      <c r="F238" s="12">
        <f t="shared" si="1"/>
        <v>-1019.9985553010594</v>
      </c>
      <c r="G238" s="12">
        <f t="shared" si="2"/>
        <v>1435.1656598281395</v>
      </c>
      <c r="H238" s="12">
        <f t="shared" si="3"/>
        <v>-137434.97303330273</v>
      </c>
      <c r="J238" s="8">
        <f t="shared" si="21"/>
        <v>227</v>
      </c>
      <c r="K238" s="38">
        <f t="shared" si="22"/>
        <v>51532</v>
      </c>
      <c r="L238" s="8">
        <f t="shared" si="4"/>
        <v>2041</v>
      </c>
      <c r="M238" s="12">
        <f t="shared" si="23"/>
        <v>-4416.6666666666633</v>
      </c>
      <c r="N238" s="12">
        <f t="shared" si="51"/>
        <v>4.8611111111111356</v>
      </c>
      <c r="O238" s="12">
        <f t="shared" si="5"/>
        <v>-36.805555555555529</v>
      </c>
      <c r="P238" s="12">
        <f t="shared" si="6"/>
        <v>41.666666666666664</v>
      </c>
      <c r="Q238" s="12">
        <f t="shared" si="7"/>
        <v>-4458.3333333333303</v>
      </c>
      <c r="S238" s="8">
        <f t="shared" si="25"/>
        <v>227</v>
      </c>
      <c r="T238" s="38">
        <f t="shared" si="26"/>
        <v>50525</v>
      </c>
      <c r="U238" s="8">
        <f t="shared" si="8"/>
        <v>2038</v>
      </c>
      <c r="V238" s="12">
        <f t="shared" si="27"/>
        <v>3118.1188615320807</v>
      </c>
      <c r="W238" s="12">
        <f t="shared" si="52"/>
        <v>232.58968068566236</v>
      </c>
      <c r="X238" s="12">
        <f t="shared" si="9"/>
        <v>18.18902669227047</v>
      </c>
      <c r="Y238" s="12">
        <f t="shared" si="10"/>
        <v>214.4006539933919</v>
      </c>
      <c r="Z238" s="12">
        <f t="shared" si="11"/>
        <v>2903.7182075386886</v>
      </c>
      <c r="AA238" s="12"/>
      <c r="AB238" s="8">
        <f t="shared" si="29"/>
        <v>227</v>
      </c>
      <c r="AC238" s="38">
        <f t="shared" si="30"/>
        <v>6909</v>
      </c>
      <c r="AD238" s="8">
        <f t="shared" si="12"/>
        <v>1918</v>
      </c>
      <c r="AE238" s="12">
        <f t="shared" si="31"/>
        <v>0</v>
      </c>
      <c r="AF238" s="12">
        <f t="shared" si="53"/>
        <v>0</v>
      </c>
      <c r="AG238" s="12">
        <f t="shared" si="33"/>
        <v>0</v>
      </c>
      <c r="AH238" s="12">
        <f t="shared" si="34"/>
        <v>0</v>
      </c>
      <c r="AI238" s="12">
        <f t="shared" si="35"/>
        <v>0</v>
      </c>
      <c r="AJ238" s="12"/>
      <c r="AK238" s="8">
        <f t="shared" si="36"/>
        <v>227</v>
      </c>
      <c r="AL238" s="38">
        <f t="shared" si="37"/>
        <v>6909</v>
      </c>
      <c r="AM238" s="8">
        <f t="shared" si="13"/>
        <v>1918</v>
      </c>
      <c r="AN238" s="12">
        <f t="shared" si="38"/>
        <v>0</v>
      </c>
      <c r="AO238" s="12">
        <f t="shared" si="54"/>
        <v>0</v>
      </c>
      <c r="AP238" s="12">
        <f t="shared" si="14"/>
        <v>0</v>
      </c>
      <c r="AQ238" s="12">
        <f t="shared" si="15"/>
        <v>0</v>
      </c>
      <c r="AR238" s="12">
        <f t="shared" si="16"/>
        <v>0</v>
      </c>
      <c r="AS238" s="12"/>
      <c r="AT238" s="12"/>
    </row>
    <row r="239" spans="1:46">
      <c r="A239" s="8">
        <f t="shared" si="17"/>
        <v>228</v>
      </c>
      <c r="B239" s="38">
        <f t="shared" si="18"/>
        <v>52017</v>
      </c>
      <c r="C239" s="8">
        <f t="shared" si="0"/>
        <v>2042</v>
      </c>
      <c r="D239" s="12">
        <f t="shared" si="19"/>
        <v>-137434.97303330273</v>
      </c>
      <c r="E239" s="12">
        <f t="shared" si="50"/>
        <v>415.16710452708014</v>
      </c>
      <c r="F239" s="12">
        <f t="shared" si="1"/>
        <v>-1030.7622977497704</v>
      </c>
      <c r="G239" s="12">
        <f t="shared" si="2"/>
        <v>1445.9294022768504</v>
      </c>
      <c r="H239" s="12">
        <f t="shared" si="3"/>
        <v>-138880.90243557957</v>
      </c>
      <c r="J239" s="8">
        <f t="shared" si="21"/>
        <v>228</v>
      </c>
      <c r="K239" s="38">
        <f t="shared" si="22"/>
        <v>51560</v>
      </c>
      <c r="L239" s="8">
        <f t="shared" si="4"/>
        <v>2041</v>
      </c>
      <c r="M239" s="12">
        <f t="shared" si="23"/>
        <v>-4458.3333333333303</v>
      </c>
      <c r="N239" s="12">
        <f t="shared" si="51"/>
        <v>4.5138888888889142</v>
      </c>
      <c r="O239" s="12">
        <f t="shared" si="5"/>
        <v>-37.15277777777775</v>
      </c>
      <c r="P239" s="12">
        <f t="shared" si="6"/>
        <v>41.666666666666664</v>
      </c>
      <c r="Q239" s="12">
        <f t="shared" si="7"/>
        <v>-4499.9999999999973</v>
      </c>
      <c r="S239" s="8">
        <f t="shared" si="25"/>
        <v>228</v>
      </c>
      <c r="T239" s="38">
        <f t="shared" si="26"/>
        <v>50556</v>
      </c>
      <c r="U239" s="8">
        <f t="shared" si="8"/>
        <v>2038</v>
      </c>
      <c r="V239" s="12">
        <f t="shared" si="27"/>
        <v>2903.7182075386886</v>
      </c>
      <c r="W239" s="12">
        <f t="shared" si="52"/>
        <v>232.58968068566236</v>
      </c>
      <c r="X239" s="12">
        <f t="shared" si="9"/>
        <v>16.93835621064235</v>
      </c>
      <c r="Y239" s="12">
        <f t="shared" si="10"/>
        <v>215.65132447502</v>
      </c>
      <c r="Z239" s="12">
        <f t="shared" si="11"/>
        <v>2688.0668830636687</v>
      </c>
      <c r="AA239" s="12"/>
      <c r="AB239" s="8">
        <f t="shared" si="29"/>
        <v>228</v>
      </c>
      <c r="AC239" s="38">
        <f t="shared" si="30"/>
        <v>6940</v>
      </c>
      <c r="AD239" s="8">
        <f t="shared" si="12"/>
        <v>1918</v>
      </c>
      <c r="AE239" s="12">
        <f t="shared" si="31"/>
        <v>0</v>
      </c>
      <c r="AF239" s="12">
        <f t="shared" si="53"/>
        <v>0</v>
      </c>
      <c r="AG239" s="12">
        <f t="shared" si="33"/>
        <v>0</v>
      </c>
      <c r="AH239" s="12">
        <f t="shared" si="34"/>
        <v>0</v>
      </c>
      <c r="AI239" s="12">
        <f t="shared" si="35"/>
        <v>0</v>
      </c>
      <c r="AJ239" s="12"/>
      <c r="AK239" s="8">
        <f t="shared" si="36"/>
        <v>228</v>
      </c>
      <c r="AL239" s="38">
        <f t="shared" si="37"/>
        <v>6940</v>
      </c>
      <c r="AM239" s="8">
        <f t="shared" si="13"/>
        <v>1918</v>
      </c>
      <c r="AN239" s="12">
        <f t="shared" si="38"/>
        <v>0</v>
      </c>
      <c r="AO239" s="12">
        <f t="shared" si="54"/>
        <v>0</v>
      </c>
      <c r="AP239" s="12">
        <f t="shared" si="14"/>
        <v>0</v>
      </c>
      <c r="AQ239" s="12">
        <f t="shared" si="15"/>
        <v>0</v>
      </c>
      <c r="AR239" s="12">
        <f t="shared" si="16"/>
        <v>0</v>
      </c>
      <c r="AS239" s="12"/>
      <c r="AT239" s="12"/>
    </row>
    <row r="240" spans="1:46">
      <c r="A240" s="8">
        <f t="shared" si="17"/>
        <v>229</v>
      </c>
      <c r="B240" s="38">
        <f t="shared" si="18"/>
        <v>52047</v>
      </c>
      <c r="C240" s="8">
        <f t="shared" si="0"/>
        <v>2042</v>
      </c>
      <c r="D240" s="12">
        <f t="shared" si="19"/>
        <v>-138880.90243557957</v>
      </c>
      <c r="E240" s="12">
        <f t="shared" si="50"/>
        <v>415.16710452708014</v>
      </c>
      <c r="F240" s="12">
        <f t="shared" si="1"/>
        <v>-1041.6067682668468</v>
      </c>
      <c r="G240" s="12">
        <f t="shared" si="2"/>
        <v>1456.7738727939268</v>
      </c>
      <c r="H240" s="12">
        <f t="shared" si="3"/>
        <v>-140337.67630837348</v>
      </c>
      <c r="J240" s="8">
        <f t="shared" si="21"/>
        <v>229</v>
      </c>
      <c r="K240" s="38">
        <f t="shared" si="22"/>
        <v>51591</v>
      </c>
      <c r="L240" s="8">
        <f t="shared" si="4"/>
        <v>2041</v>
      </c>
      <c r="M240" s="12">
        <f t="shared" si="23"/>
        <v>-4499.9999999999973</v>
      </c>
      <c r="N240" s="12">
        <f t="shared" si="51"/>
        <v>4.1666666666666856</v>
      </c>
      <c r="O240" s="12">
        <f t="shared" si="5"/>
        <v>-37.499999999999979</v>
      </c>
      <c r="P240" s="12">
        <f t="shared" si="6"/>
        <v>41.666666666666664</v>
      </c>
      <c r="Q240" s="12">
        <f t="shared" si="7"/>
        <v>-4541.6666666666642</v>
      </c>
      <c r="S240" s="8">
        <f t="shared" si="25"/>
        <v>229</v>
      </c>
      <c r="T240" s="38">
        <f t="shared" si="26"/>
        <v>50586</v>
      </c>
      <c r="U240" s="8">
        <f t="shared" si="8"/>
        <v>2038</v>
      </c>
      <c r="V240" s="12">
        <f t="shared" si="27"/>
        <v>2688.0668830636687</v>
      </c>
      <c r="W240" s="12">
        <f t="shared" si="52"/>
        <v>232.58968068566236</v>
      </c>
      <c r="X240" s="12">
        <f t="shared" si="9"/>
        <v>15.680390151204735</v>
      </c>
      <c r="Y240" s="12">
        <f t="shared" si="10"/>
        <v>216.90929053445763</v>
      </c>
      <c r="Z240" s="12">
        <f t="shared" si="11"/>
        <v>2471.1575925292109</v>
      </c>
      <c r="AA240" s="12"/>
      <c r="AB240" s="8">
        <f t="shared" si="29"/>
        <v>229</v>
      </c>
      <c r="AC240" s="38">
        <f t="shared" si="30"/>
        <v>6971</v>
      </c>
      <c r="AD240" s="8">
        <f t="shared" si="12"/>
        <v>1919</v>
      </c>
      <c r="AE240" s="12">
        <f t="shared" si="31"/>
        <v>0</v>
      </c>
      <c r="AF240" s="12">
        <f t="shared" si="53"/>
        <v>0</v>
      </c>
      <c r="AG240" s="12">
        <f t="shared" si="33"/>
        <v>0</v>
      </c>
      <c r="AH240" s="12">
        <f t="shared" si="34"/>
        <v>0</v>
      </c>
      <c r="AI240" s="12">
        <f t="shared" si="35"/>
        <v>0</v>
      </c>
      <c r="AJ240" s="12"/>
      <c r="AK240" s="8">
        <f t="shared" si="36"/>
        <v>229</v>
      </c>
      <c r="AL240" s="38">
        <f t="shared" si="37"/>
        <v>6971</v>
      </c>
      <c r="AM240" s="8">
        <f t="shared" si="13"/>
        <v>1919</v>
      </c>
      <c r="AN240" s="12">
        <f t="shared" si="38"/>
        <v>0</v>
      </c>
      <c r="AO240" s="12">
        <f t="shared" si="54"/>
        <v>0</v>
      </c>
      <c r="AP240" s="12">
        <f t="shared" si="14"/>
        <v>0</v>
      </c>
      <c r="AQ240" s="12">
        <f t="shared" si="15"/>
        <v>0</v>
      </c>
      <c r="AR240" s="12">
        <f t="shared" si="16"/>
        <v>0</v>
      </c>
      <c r="AS240" s="12"/>
      <c r="AT240" s="12"/>
    </row>
    <row r="241" spans="1:46">
      <c r="A241" s="8">
        <f t="shared" si="17"/>
        <v>230</v>
      </c>
      <c r="B241" s="38">
        <f t="shared" si="18"/>
        <v>52078</v>
      </c>
      <c r="C241" s="8">
        <f t="shared" si="0"/>
        <v>2042</v>
      </c>
      <c r="D241" s="12">
        <f t="shared" si="19"/>
        <v>-140337.67630837348</v>
      </c>
      <c r="E241" s="12">
        <f t="shared" si="50"/>
        <v>415.16710452708014</v>
      </c>
      <c r="F241" s="12">
        <f t="shared" si="1"/>
        <v>-1052.532572312801</v>
      </c>
      <c r="G241" s="12">
        <f t="shared" si="2"/>
        <v>1467.6996768398812</v>
      </c>
      <c r="H241" s="12">
        <f t="shared" si="3"/>
        <v>-141805.37598521335</v>
      </c>
      <c r="J241" s="8">
        <f t="shared" si="21"/>
        <v>230</v>
      </c>
      <c r="K241" s="38">
        <f t="shared" si="22"/>
        <v>51621</v>
      </c>
      <c r="L241" s="8">
        <f t="shared" si="4"/>
        <v>2041</v>
      </c>
      <c r="M241" s="12">
        <f t="shared" si="23"/>
        <v>-4541.6666666666642</v>
      </c>
      <c r="N241" s="12">
        <f t="shared" si="51"/>
        <v>3.8194444444444642</v>
      </c>
      <c r="O241" s="12">
        <f t="shared" si="5"/>
        <v>-37.8472222222222</v>
      </c>
      <c r="P241" s="12">
        <f t="shared" si="6"/>
        <v>41.666666666666664</v>
      </c>
      <c r="Q241" s="12">
        <f t="shared" si="7"/>
        <v>-4583.3333333333312</v>
      </c>
      <c r="S241" s="8">
        <f t="shared" si="25"/>
        <v>230</v>
      </c>
      <c r="T241" s="38">
        <f t="shared" si="26"/>
        <v>50617</v>
      </c>
      <c r="U241" s="8">
        <f t="shared" si="8"/>
        <v>2038</v>
      </c>
      <c r="V241" s="12">
        <f t="shared" si="27"/>
        <v>2471.1575925292109</v>
      </c>
      <c r="W241" s="12">
        <f t="shared" si="52"/>
        <v>232.58968068566236</v>
      </c>
      <c r="X241" s="12">
        <f t="shared" si="9"/>
        <v>14.415085956420398</v>
      </c>
      <c r="Y241" s="12">
        <f t="shared" si="10"/>
        <v>218.17459472924196</v>
      </c>
      <c r="Z241" s="12">
        <f t="shared" si="11"/>
        <v>2252.9829977999689</v>
      </c>
      <c r="AA241" s="12"/>
      <c r="AB241" s="8">
        <f t="shared" si="29"/>
        <v>230</v>
      </c>
      <c r="AC241" s="38">
        <f t="shared" si="30"/>
        <v>6999</v>
      </c>
      <c r="AD241" s="8">
        <f t="shared" si="12"/>
        <v>1919</v>
      </c>
      <c r="AE241" s="12">
        <f t="shared" si="31"/>
        <v>0</v>
      </c>
      <c r="AF241" s="12">
        <f t="shared" si="53"/>
        <v>0</v>
      </c>
      <c r="AG241" s="12">
        <f t="shared" si="33"/>
        <v>0</v>
      </c>
      <c r="AH241" s="12">
        <f t="shared" si="34"/>
        <v>0</v>
      </c>
      <c r="AI241" s="12">
        <f t="shared" si="35"/>
        <v>0</v>
      </c>
      <c r="AJ241" s="12"/>
      <c r="AK241" s="8">
        <f t="shared" si="36"/>
        <v>230</v>
      </c>
      <c r="AL241" s="38">
        <f t="shared" si="37"/>
        <v>6999</v>
      </c>
      <c r="AM241" s="8">
        <f t="shared" si="13"/>
        <v>1919</v>
      </c>
      <c r="AN241" s="12">
        <f t="shared" si="38"/>
        <v>0</v>
      </c>
      <c r="AO241" s="12">
        <f t="shared" si="54"/>
        <v>0</v>
      </c>
      <c r="AP241" s="12">
        <f t="shared" si="14"/>
        <v>0</v>
      </c>
      <c r="AQ241" s="12">
        <f t="shared" si="15"/>
        <v>0</v>
      </c>
      <c r="AR241" s="12">
        <f t="shared" si="16"/>
        <v>0</v>
      </c>
      <c r="AS241" s="12"/>
      <c r="AT241" s="12"/>
    </row>
    <row r="242" spans="1:46">
      <c r="A242" s="8">
        <f t="shared" si="17"/>
        <v>231</v>
      </c>
      <c r="B242" s="38">
        <f t="shared" si="18"/>
        <v>52109</v>
      </c>
      <c r="C242" s="8">
        <f t="shared" si="0"/>
        <v>2042</v>
      </c>
      <c r="D242" s="12">
        <f t="shared" si="19"/>
        <v>-141805.37598521335</v>
      </c>
      <c r="E242" s="12">
        <f t="shared" si="50"/>
        <v>415.16710452708014</v>
      </c>
      <c r="F242" s="12">
        <f t="shared" si="1"/>
        <v>-1063.5403198891001</v>
      </c>
      <c r="G242" s="12">
        <f t="shared" si="2"/>
        <v>1478.7074244161804</v>
      </c>
      <c r="H242" s="12">
        <f t="shared" si="3"/>
        <v>-143284.08340962953</v>
      </c>
      <c r="J242" s="8">
        <f t="shared" si="21"/>
        <v>231</v>
      </c>
      <c r="K242" s="38">
        <f t="shared" si="22"/>
        <v>51652</v>
      </c>
      <c r="L242" s="8">
        <f t="shared" si="4"/>
        <v>2041</v>
      </c>
      <c r="M242" s="12">
        <f t="shared" si="23"/>
        <v>-4583.3333333333312</v>
      </c>
      <c r="N242" s="12">
        <f t="shared" si="51"/>
        <v>3.4722222222222356</v>
      </c>
      <c r="O242" s="12">
        <f t="shared" si="5"/>
        <v>-38.194444444444429</v>
      </c>
      <c r="P242" s="12">
        <f t="shared" si="6"/>
        <v>41.666666666666664</v>
      </c>
      <c r="Q242" s="12">
        <f t="shared" si="7"/>
        <v>-4624.9999999999982</v>
      </c>
      <c r="S242" s="8">
        <f t="shared" si="25"/>
        <v>231</v>
      </c>
      <c r="T242" s="38">
        <f t="shared" si="26"/>
        <v>50648</v>
      </c>
      <c r="U242" s="8">
        <f t="shared" si="8"/>
        <v>2038</v>
      </c>
      <c r="V242" s="12">
        <f t="shared" si="27"/>
        <v>2252.9829977999689</v>
      </c>
      <c r="W242" s="12">
        <f t="shared" si="52"/>
        <v>232.58968068566236</v>
      </c>
      <c r="X242" s="12">
        <f t="shared" si="9"/>
        <v>13.14240082049982</v>
      </c>
      <c r="Y242" s="12">
        <f t="shared" si="10"/>
        <v>219.44727986516253</v>
      </c>
      <c r="Z242" s="12">
        <f t="shared" si="11"/>
        <v>2033.5357179348064</v>
      </c>
      <c r="AA242" s="12"/>
      <c r="AB242" s="8">
        <f t="shared" si="29"/>
        <v>231</v>
      </c>
      <c r="AC242" s="38">
        <f t="shared" si="30"/>
        <v>7030</v>
      </c>
      <c r="AD242" s="8">
        <f t="shared" si="12"/>
        <v>1919</v>
      </c>
      <c r="AE242" s="12">
        <f t="shared" si="31"/>
        <v>0</v>
      </c>
      <c r="AF242" s="12">
        <f t="shared" si="53"/>
        <v>0</v>
      </c>
      <c r="AG242" s="12">
        <f t="shared" si="33"/>
        <v>0</v>
      </c>
      <c r="AH242" s="12">
        <f t="shared" si="34"/>
        <v>0</v>
      </c>
      <c r="AI242" s="12">
        <f t="shared" si="35"/>
        <v>0</v>
      </c>
      <c r="AJ242" s="12"/>
      <c r="AK242" s="8">
        <f t="shared" si="36"/>
        <v>231</v>
      </c>
      <c r="AL242" s="38">
        <f t="shared" si="37"/>
        <v>7030</v>
      </c>
      <c r="AM242" s="8">
        <f t="shared" si="13"/>
        <v>1919</v>
      </c>
      <c r="AN242" s="12">
        <f t="shared" si="38"/>
        <v>0</v>
      </c>
      <c r="AO242" s="12">
        <f t="shared" si="54"/>
        <v>0</v>
      </c>
      <c r="AP242" s="12">
        <f t="shared" si="14"/>
        <v>0</v>
      </c>
      <c r="AQ242" s="12">
        <f t="shared" si="15"/>
        <v>0</v>
      </c>
      <c r="AR242" s="12">
        <f t="shared" si="16"/>
        <v>0</v>
      </c>
      <c r="AS242" s="12"/>
      <c r="AT242" s="12"/>
    </row>
    <row r="243" spans="1:46">
      <c r="A243" s="8">
        <f t="shared" si="17"/>
        <v>232</v>
      </c>
      <c r="B243" s="38">
        <f t="shared" si="18"/>
        <v>52139</v>
      </c>
      <c r="C243" s="8">
        <f t="shared" si="0"/>
        <v>2042</v>
      </c>
      <c r="D243" s="12">
        <f t="shared" si="19"/>
        <v>-143284.08340962953</v>
      </c>
      <c r="E243" s="12">
        <f t="shared" si="50"/>
        <v>415.16710452708014</v>
      </c>
      <c r="F243" s="12">
        <f t="shared" si="1"/>
        <v>-1074.6306255722213</v>
      </c>
      <c r="G243" s="12">
        <f t="shared" si="2"/>
        <v>1489.7977300993016</v>
      </c>
      <c r="H243" s="12">
        <f t="shared" si="3"/>
        <v>-144773.88113972882</v>
      </c>
      <c r="J243" s="8">
        <f t="shared" si="21"/>
        <v>232</v>
      </c>
      <c r="K243" s="38">
        <f t="shared" si="22"/>
        <v>51682</v>
      </c>
      <c r="L243" s="8">
        <f t="shared" si="4"/>
        <v>2041</v>
      </c>
      <c r="M243" s="12">
        <f t="shared" si="23"/>
        <v>-4624.9999999999982</v>
      </c>
      <c r="N243" s="12">
        <f t="shared" si="51"/>
        <v>3.1250000000000142</v>
      </c>
      <c r="O243" s="12">
        <f t="shared" si="5"/>
        <v>-38.54166666666665</v>
      </c>
      <c r="P243" s="12">
        <f t="shared" si="6"/>
        <v>41.666666666666664</v>
      </c>
      <c r="Q243" s="12">
        <f t="shared" si="7"/>
        <v>-4666.6666666666652</v>
      </c>
      <c r="S243" s="8">
        <f t="shared" si="25"/>
        <v>232</v>
      </c>
      <c r="T243" s="38">
        <f t="shared" si="26"/>
        <v>50678</v>
      </c>
      <c r="U243" s="8">
        <f t="shared" si="8"/>
        <v>2038</v>
      </c>
      <c r="V243" s="12">
        <f t="shared" si="27"/>
        <v>2033.5357179348064</v>
      </c>
      <c r="W243" s="12">
        <f t="shared" si="52"/>
        <v>232.58968068566236</v>
      </c>
      <c r="X243" s="12">
        <f t="shared" si="9"/>
        <v>11.862291687953038</v>
      </c>
      <c r="Y243" s="12">
        <f t="shared" si="10"/>
        <v>220.72738899770931</v>
      </c>
      <c r="Z243" s="12">
        <f t="shared" si="11"/>
        <v>1812.808328937097</v>
      </c>
      <c r="AA243" s="12"/>
      <c r="AB243" s="8">
        <f t="shared" si="29"/>
        <v>232</v>
      </c>
      <c r="AC243" s="38">
        <f t="shared" si="30"/>
        <v>7060</v>
      </c>
      <c r="AD243" s="8">
        <f t="shared" si="12"/>
        <v>1919</v>
      </c>
      <c r="AE243" s="12">
        <f t="shared" si="31"/>
        <v>0</v>
      </c>
      <c r="AF243" s="12">
        <f t="shared" si="53"/>
        <v>0</v>
      </c>
      <c r="AG243" s="12">
        <f t="shared" si="33"/>
        <v>0</v>
      </c>
      <c r="AH243" s="12">
        <f t="shared" si="34"/>
        <v>0</v>
      </c>
      <c r="AI243" s="12">
        <f t="shared" si="35"/>
        <v>0</v>
      </c>
      <c r="AJ243" s="12"/>
      <c r="AK243" s="8">
        <f t="shared" si="36"/>
        <v>232</v>
      </c>
      <c r="AL243" s="38">
        <f t="shared" si="37"/>
        <v>7060</v>
      </c>
      <c r="AM243" s="8">
        <f t="shared" si="13"/>
        <v>1919</v>
      </c>
      <c r="AN243" s="12">
        <f t="shared" si="38"/>
        <v>0</v>
      </c>
      <c r="AO243" s="12">
        <f t="shared" si="54"/>
        <v>0</v>
      </c>
      <c r="AP243" s="12">
        <f t="shared" si="14"/>
        <v>0</v>
      </c>
      <c r="AQ243" s="12">
        <f t="shared" si="15"/>
        <v>0</v>
      </c>
      <c r="AR243" s="12">
        <f t="shared" si="16"/>
        <v>0</v>
      </c>
      <c r="AS243" s="12"/>
      <c r="AT243" s="12"/>
    </row>
    <row r="244" spans="1:46">
      <c r="A244" s="8">
        <f t="shared" si="17"/>
        <v>233</v>
      </c>
      <c r="B244" s="38">
        <f t="shared" si="18"/>
        <v>52170</v>
      </c>
      <c r="C244" s="8">
        <f t="shared" si="0"/>
        <v>2042</v>
      </c>
      <c r="D244" s="12">
        <f t="shared" si="19"/>
        <v>-144773.88113972882</v>
      </c>
      <c r="E244" s="12">
        <f t="shared" si="50"/>
        <v>415.16710452708014</v>
      </c>
      <c r="F244" s="12">
        <f t="shared" si="1"/>
        <v>-1085.8041085479661</v>
      </c>
      <c r="G244" s="12">
        <f t="shared" si="2"/>
        <v>1500.9712130750463</v>
      </c>
      <c r="H244" s="12">
        <f t="shared" si="3"/>
        <v>-146274.85235280386</v>
      </c>
      <c r="J244" s="8">
        <f t="shared" si="21"/>
        <v>233</v>
      </c>
      <c r="K244" s="38">
        <f t="shared" si="22"/>
        <v>51713</v>
      </c>
      <c r="L244" s="8">
        <f t="shared" si="4"/>
        <v>2041</v>
      </c>
      <c r="M244" s="12">
        <f t="shared" si="23"/>
        <v>-4666.6666666666652</v>
      </c>
      <c r="N244" s="12">
        <f t="shared" si="51"/>
        <v>2.7777777777777857</v>
      </c>
      <c r="O244" s="12">
        <f t="shared" si="5"/>
        <v>-38.888888888888879</v>
      </c>
      <c r="P244" s="12">
        <f t="shared" si="6"/>
        <v>41.666666666666664</v>
      </c>
      <c r="Q244" s="12">
        <f t="shared" si="7"/>
        <v>-4708.3333333333321</v>
      </c>
      <c r="S244" s="8">
        <f t="shared" si="25"/>
        <v>233</v>
      </c>
      <c r="T244" s="38">
        <f t="shared" si="26"/>
        <v>50709</v>
      </c>
      <c r="U244" s="8">
        <f t="shared" si="8"/>
        <v>2038</v>
      </c>
      <c r="V244" s="12">
        <f t="shared" si="27"/>
        <v>1812.808328937097</v>
      </c>
      <c r="W244" s="12">
        <f t="shared" si="52"/>
        <v>232.58968068566236</v>
      </c>
      <c r="X244" s="12">
        <f t="shared" si="9"/>
        <v>10.574715252133066</v>
      </c>
      <c r="Y244" s="12">
        <f t="shared" si="10"/>
        <v>222.01496543352928</v>
      </c>
      <c r="Z244" s="12">
        <f t="shared" si="11"/>
        <v>1590.7933635035677</v>
      </c>
      <c r="AA244" s="12"/>
      <c r="AB244" s="8">
        <f t="shared" si="29"/>
        <v>233</v>
      </c>
      <c r="AC244" s="38">
        <f t="shared" si="30"/>
        <v>7091</v>
      </c>
      <c r="AD244" s="8">
        <f t="shared" si="12"/>
        <v>1919</v>
      </c>
      <c r="AE244" s="12">
        <f t="shared" si="31"/>
        <v>0</v>
      </c>
      <c r="AF244" s="12">
        <f t="shared" si="53"/>
        <v>0</v>
      </c>
      <c r="AG244" s="12">
        <f t="shared" si="33"/>
        <v>0</v>
      </c>
      <c r="AH244" s="12">
        <f t="shared" si="34"/>
        <v>0</v>
      </c>
      <c r="AI244" s="12">
        <f t="shared" si="35"/>
        <v>0</v>
      </c>
      <c r="AJ244" s="12"/>
      <c r="AK244" s="8">
        <f t="shared" si="36"/>
        <v>233</v>
      </c>
      <c r="AL244" s="38">
        <f t="shared" si="37"/>
        <v>7091</v>
      </c>
      <c r="AM244" s="8">
        <f t="shared" si="13"/>
        <v>1919</v>
      </c>
      <c r="AN244" s="12">
        <f t="shared" si="38"/>
        <v>0</v>
      </c>
      <c r="AO244" s="12">
        <f t="shared" si="54"/>
        <v>0</v>
      </c>
      <c r="AP244" s="12">
        <f t="shared" si="14"/>
        <v>0</v>
      </c>
      <c r="AQ244" s="12">
        <f t="shared" si="15"/>
        <v>0</v>
      </c>
      <c r="AR244" s="12">
        <f t="shared" si="16"/>
        <v>0</v>
      </c>
      <c r="AS244" s="12"/>
      <c r="AT244" s="12"/>
    </row>
    <row r="245" spans="1:46">
      <c r="A245" s="8">
        <f t="shared" si="17"/>
        <v>234</v>
      </c>
      <c r="B245" s="38">
        <f t="shared" si="18"/>
        <v>52200</v>
      </c>
      <c r="C245" s="8">
        <f t="shared" si="0"/>
        <v>2042</v>
      </c>
      <c r="D245" s="12">
        <f t="shared" si="19"/>
        <v>-146274.85235280386</v>
      </c>
      <c r="E245" s="12">
        <f t="shared" si="50"/>
        <v>415.16710452708014</v>
      </c>
      <c r="F245" s="12">
        <f t="shared" si="1"/>
        <v>-1097.0613926460289</v>
      </c>
      <c r="G245" s="12">
        <f t="shared" si="2"/>
        <v>1512.2284971731092</v>
      </c>
      <c r="H245" s="12">
        <f t="shared" si="3"/>
        <v>-147787.08084997698</v>
      </c>
      <c r="J245" s="8">
        <f t="shared" si="21"/>
        <v>234</v>
      </c>
      <c r="K245" s="38">
        <f t="shared" si="22"/>
        <v>51744</v>
      </c>
      <c r="L245" s="8">
        <f t="shared" si="4"/>
        <v>2041</v>
      </c>
      <c r="M245" s="12">
        <f t="shared" si="23"/>
        <v>-4708.3333333333321</v>
      </c>
      <c r="N245" s="12">
        <f t="shared" si="51"/>
        <v>2.4305555555555642</v>
      </c>
      <c r="O245" s="12">
        <f t="shared" si="5"/>
        <v>-39.2361111111111</v>
      </c>
      <c r="P245" s="12">
        <f t="shared" si="6"/>
        <v>41.666666666666664</v>
      </c>
      <c r="Q245" s="12">
        <f t="shared" si="7"/>
        <v>-4749.9999999999991</v>
      </c>
      <c r="S245" s="8">
        <f t="shared" si="25"/>
        <v>234</v>
      </c>
      <c r="T245" s="38">
        <f t="shared" si="26"/>
        <v>50739</v>
      </c>
      <c r="U245" s="8">
        <f t="shared" si="8"/>
        <v>2038</v>
      </c>
      <c r="V245" s="12">
        <f t="shared" si="27"/>
        <v>1590.7933635035677</v>
      </c>
      <c r="W245" s="12">
        <f t="shared" si="52"/>
        <v>232.58968068566236</v>
      </c>
      <c r="X245" s="12">
        <f t="shared" si="9"/>
        <v>9.2796279537708113</v>
      </c>
      <c r="Y245" s="12">
        <f t="shared" si="10"/>
        <v>223.31005273189155</v>
      </c>
      <c r="Z245" s="12">
        <f t="shared" si="11"/>
        <v>1367.4833107716761</v>
      </c>
      <c r="AA245" s="12"/>
      <c r="AB245" s="8">
        <f t="shared" si="29"/>
        <v>234</v>
      </c>
      <c r="AC245" s="38">
        <f t="shared" si="30"/>
        <v>7121</v>
      </c>
      <c r="AD245" s="8">
        <f t="shared" si="12"/>
        <v>1919</v>
      </c>
      <c r="AE245" s="12">
        <f t="shared" si="31"/>
        <v>0</v>
      </c>
      <c r="AF245" s="12">
        <f t="shared" si="53"/>
        <v>0</v>
      </c>
      <c r="AG245" s="12">
        <f t="shared" si="33"/>
        <v>0</v>
      </c>
      <c r="AH245" s="12">
        <f t="shared" si="34"/>
        <v>0</v>
      </c>
      <c r="AI245" s="12">
        <f t="shared" si="35"/>
        <v>0</v>
      </c>
      <c r="AJ245" s="12"/>
      <c r="AK245" s="8">
        <f t="shared" si="36"/>
        <v>234</v>
      </c>
      <c r="AL245" s="38">
        <f t="shared" si="37"/>
        <v>7121</v>
      </c>
      <c r="AM245" s="8">
        <f t="shared" si="13"/>
        <v>1919</v>
      </c>
      <c r="AN245" s="12">
        <f t="shared" si="38"/>
        <v>0</v>
      </c>
      <c r="AO245" s="12">
        <f t="shared" si="54"/>
        <v>0</v>
      </c>
      <c r="AP245" s="12">
        <f t="shared" si="14"/>
        <v>0</v>
      </c>
      <c r="AQ245" s="12">
        <f t="shared" si="15"/>
        <v>0</v>
      </c>
      <c r="AR245" s="12">
        <f t="shared" si="16"/>
        <v>0</v>
      </c>
      <c r="AS245" s="12"/>
      <c r="AT245" s="12"/>
    </row>
    <row r="246" spans="1:46">
      <c r="A246" s="8">
        <f t="shared" si="17"/>
        <v>235</v>
      </c>
      <c r="B246" s="38">
        <f t="shared" si="18"/>
        <v>52231</v>
      </c>
      <c r="C246" s="8">
        <f t="shared" si="0"/>
        <v>2042</v>
      </c>
      <c r="D246" s="12">
        <f t="shared" si="19"/>
        <v>-147787.08084997698</v>
      </c>
      <c r="E246" s="12">
        <f t="shared" si="50"/>
        <v>415.16710452708014</v>
      </c>
      <c r="F246" s="12">
        <f t="shared" si="1"/>
        <v>-1108.4031063748273</v>
      </c>
      <c r="G246" s="12">
        <f t="shared" si="2"/>
        <v>1523.5702109019076</v>
      </c>
      <c r="H246" s="12">
        <f t="shared" si="3"/>
        <v>-149310.65106087888</v>
      </c>
      <c r="J246" s="8">
        <f t="shared" si="21"/>
        <v>235</v>
      </c>
      <c r="K246" s="38">
        <f t="shared" si="22"/>
        <v>51774</v>
      </c>
      <c r="L246" s="8">
        <f t="shared" si="4"/>
        <v>2041</v>
      </c>
      <c r="M246" s="12">
        <f t="shared" si="23"/>
        <v>-4749.9999999999991</v>
      </c>
      <c r="N246" s="12">
        <f t="shared" si="51"/>
        <v>2.0833333333333357</v>
      </c>
      <c r="O246" s="12">
        <f t="shared" si="5"/>
        <v>-39.583333333333329</v>
      </c>
      <c r="P246" s="12">
        <f t="shared" si="6"/>
        <v>41.666666666666664</v>
      </c>
      <c r="Q246" s="12">
        <f t="shared" si="7"/>
        <v>-4791.6666666666661</v>
      </c>
      <c r="S246" s="8">
        <f t="shared" si="25"/>
        <v>235</v>
      </c>
      <c r="T246" s="38">
        <f t="shared" si="26"/>
        <v>50770</v>
      </c>
      <c r="U246" s="8">
        <f t="shared" si="8"/>
        <v>2038</v>
      </c>
      <c r="V246" s="12">
        <f t="shared" si="27"/>
        <v>1367.4833107716761</v>
      </c>
      <c r="W246" s="12">
        <f t="shared" si="52"/>
        <v>232.58968068566236</v>
      </c>
      <c r="X246" s="12">
        <f t="shared" si="9"/>
        <v>7.9769859795014444</v>
      </c>
      <c r="Y246" s="12">
        <f t="shared" si="10"/>
        <v>224.61269470616091</v>
      </c>
      <c r="Z246" s="12">
        <f t="shared" si="11"/>
        <v>1142.8706160655152</v>
      </c>
      <c r="AA246" s="12"/>
      <c r="AB246" s="8">
        <f t="shared" si="29"/>
        <v>235</v>
      </c>
      <c r="AC246" s="38">
        <f t="shared" si="30"/>
        <v>7152</v>
      </c>
      <c r="AD246" s="8">
        <f t="shared" si="12"/>
        <v>1919</v>
      </c>
      <c r="AE246" s="12">
        <f t="shared" si="31"/>
        <v>0</v>
      </c>
      <c r="AF246" s="12">
        <f t="shared" si="53"/>
        <v>0</v>
      </c>
      <c r="AG246" s="12">
        <f t="shared" si="33"/>
        <v>0</v>
      </c>
      <c r="AH246" s="12">
        <f t="shared" si="34"/>
        <v>0</v>
      </c>
      <c r="AI246" s="12">
        <f t="shared" si="35"/>
        <v>0</v>
      </c>
      <c r="AJ246" s="12"/>
      <c r="AK246" s="8">
        <f t="shared" si="36"/>
        <v>235</v>
      </c>
      <c r="AL246" s="38">
        <f t="shared" si="37"/>
        <v>7152</v>
      </c>
      <c r="AM246" s="8">
        <f t="shared" si="13"/>
        <v>1919</v>
      </c>
      <c r="AN246" s="12">
        <f t="shared" si="38"/>
        <v>0</v>
      </c>
      <c r="AO246" s="12">
        <f t="shared" si="54"/>
        <v>0</v>
      </c>
      <c r="AP246" s="12">
        <f t="shared" si="14"/>
        <v>0</v>
      </c>
      <c r="AQ246" s="12">
        <f t="shared" si="15"/>
        <v>0</v>
      </c>
      <c r="AR246" s="12">
        <f t="shared" si="16"/>
        <v>0</v>
      </c>
      <c r="AS246" s="12"/>
      <c r="AT246" s="12"/>
    </row>
    <row r="247" spans="1:46">
      <c r="A247" s="8">
        <f t="shared" si="17"/>
        <v>236</v>
      </c>
      <c r="B247" s="38">
        <f t="shared" si="18"/>
        <v>52262</v>
      </c>
      <c r="C247" s="8">
        <f t="shared" si="0"/>
        <v>2043</v>
      </c>
      <c r="D247" s="12">
        <f t="shared" si="19"/>
        <v>-149310.65106087888</v>
      </c>
      <c r="E247" s="12">
        <f t="shared" si="50"/>
        <v>415.16710452708014</v>
      </c>
      <c r="F247" s="12">
        <f t="shared" si="1"/>
        <v>-1119.8298829565915</v>
      </c>
      <c r="G247" s="12">
        <f t="shared" si="2"/>
        <v>1534.9969874836715</v>
      </c>
      <c r="H247" s="12">
        <f t="shared" si="3"/>
        <v>-150845.64804836255</v>
      </c>
      <c r="J247" s="8">
        <f t="shared" si="21"/>
        <v>236</v>
      </c>
      <c r="K247" s="38">
        <f t="shared" si="22"/>
        <v>51805</v>
      </c>
      <c r="L247" s="8">
        <f t="shared" si="4"/>
        <v>2041</v>
      </c>
      <c r="M247" s="12">
        <f t="shared" si="23"/>
        <v>-4791.6666666666661</v>
      </c>
      <c r="N247" s="12">
        <f t="shared" si="51"/>
        <v>1.7361111111111143</v>
      </c>
      <c r="O247" s="12">
        <f t="shared" si="5"/>
        <v>-39.93055555555555</v>
      </c>
      <c r="P247" s="12">
        <f t="shared" si="6"/>
        <v>41.666666666666664</v>
      </c>
      <c r="Q247" s="12">
        <f t="shared" si="7"/>
        <v>-4833.333333333333</v>
      </c>
      <c r="S247" s="8">
        <f t="shared" si="25"/>
        <v>236</v>
      </c>
      <c r="T247" s="38">
        <f t="shared" si="26"/>
        <v>50801</v>
      </c>
      <c r="U247" s="8">
        <f t="shared" si="8"/>
        <v>2039</v>
      </c>
      <c r="V247" s="12">
        <f t="shared" si="27"/>
        <v>1142.8706160655152</v>
      </c>
      <c r="W247" s="12">
        <f t="shared" si="52"/>
        <v>232.58968068566236</v>
      </c>
      <c r="X247" s="12">
        <f t="shared" si="9"/>
        <v>6.6667452603821724</v>
      </c>
      <c r="Y247" s="12">
        <f t="shared" si="10"/>
        <v>225.92293542528017</v>
      </c>
      <c r="Z247" s="12">
        <f t="shared" si="11"/>
        <v>916.94768064023492</v>
      </c>
      <c r="AA247" s="12"/>
      <c r="AB247" s="8">
        <f t="shared" si="29"/>
        <v>236</v>
      </c>
      <c r="AC247" s="38">
        <f t="shared" si="30"/>
        <v>7183</v>
      </c>
      <c r="AD247" s="8">
        <f t="shared" si="12"/>
        <v>1919</v>
      </c>
      <c r="AE247" s="12">
        <f t="shared" si="31"/>
        <v>0</v>
      </c>
      <c r="AF247" s="12">
        <f t="shared" si="53"/>
        <v>0</v>
      </c>
      <c r="AG247" s="12">
        <f t="shared" si="33"/>
        <v>0</v>
      </c>
      <c r="AH247" s="12">
        <f t="shared" si="34"/>
        <v>0</v>
      </c>
      <c r="AI247" s="12">
        <f t="shared" si="35"/>
        <v>0</v>
      </c>
      <c r="AJ247" s="12"/>
      <c r="AK247" s="8">
        <f t="shared" si="36"/>
        <v>236</v>
      </c>
      <c r="AL247" s="38">
        <f t="shared" si="37"/>
        <v>7183</v>
      </c>
      <c r="AM247" s="8">
        <f t="shared" si="13"/>
        <v>1919</v>
      </c>
      <c r="AN247" s="12">
        <f t="shared" si="38"/>
        <v>0</v>
      </c>
      <c r="AO247" s="12">
        <f t="shared" si="54"/>
        <v>0</v>
      </c>
      <c r="AP247" s="12">
        <f t="shared" si="14"/>
        <v>0</v>
      </c>
      <c r="AQ247" s="12">
        <f t="shared" si="15"/>
        <v>0</v>
      </c>
      <c r="AR247" s="12">
        <f t="shared" si="16"/>
        <v>0</v>
      </c>
      <c r="AS247" s="12"/>
      <c r="AT247" s="12"/>
    </row>
    <row r="248" spans="1:46">
      <c r="A248" s="8">
        <f t="shared" si="17"/>
        <v>237</v>
      </c>
      <c r="B248" s="38">
        <f t="shared" si="18"/>
        <v>52290</v>
      </c>
      <c r="C248" s="8">
        <f t="shared" si="0"/>
        <v>2043</v>
      </c>
      <c r="D248" s="12">
        <f t="shared" si="19"/>
        <v>-150845.64804836255</v>
      </c>
      <c r="E248" s="12">
        <f t="shared" si="50"/>
        <v>415.16710452708014</v>
      </c>
      <c r="F248" s="12">
        <f t="shared" si="1"/>
        <v>-1131.3423603627191</v>
      </c>
      <c r="G248" s="12">
        <f t="shared" si="2"/>
        <v>1546.5094648897993</v>
      </c>
      <c r="H248" s="12">
        <f t="shared" si="3"/>
        <v>-152392.15751325234</v>
      </c>
      <c r="J248" s="8">
        <f t="shared" si="21"/>
        <v>237</v>
      </c>
      <c r="K248" s="38">
        <f t="shared" si="22"/>
        <v>51835</v>
      </c>
      <c r="L248" s="8">
        <f t="shared" si="4"/>
        <v>2041</v>
      </c>
      <c r="M248" s="12">
        <f t="shared" si="23"/>
        <v>-4833.333333333333</v>
      </c>
      <c r="N248" s="12">
        <f t="shared" si="51"/>
        <v>1.3888888888888928</v>
      </c>
      <c r="O248" s="12">
        <f t="shared" si="5"/>
        <v>-40.277777777777771</v>
      </c>
      <c r="P248" s="12">
        <f t="shared" si="6"/>
        <v>41.666666666666664</v>
      </c>
      <c r="Q248" s="12">
        <f t="shared" si="7"/>
        <v>-4875</v>
      </c>
      <c r="S248" s="8">
        <f t="shared" si="25"/>
        <v>237</v>
      </c>
      <c r="T248" s="38">
        <f t="shared" si="26"/>
        <v>50829</v>
      </c>
      <c r="U248" s="8">
        <f t="shared" si="8"/>
        <v>2039</v>
      </c>
      <c r="V248" s="12">
        <f t="shared" si="27"/>
        <v>916.94768064023492</v>
      </c>
      <c r="W248" s="12">
        <f t="shared" si="52"/>
        <v>232.58968068566236</v>
      </c>
      <c r="X248" s="12">
        <f t="shared" si="9"/>
        <v>5.3488614704013706</v>
      </c>
      <c r="Y248" s="12">
        <f t="shared" si="10"/>
        <v>227.24081921526098</v>
      </c>
      <c r="Z248" s="12">
        <f t="shared" si="11"/>
        <v>689.70686142497391</v>
      </c>
      <c r="AA248" s="12"/>
      <c r="AB248" s="8">
        <f t="shared" si="29"/>
        <v>237</v>
      </c>
      <c r="AC248" s="38">
        <f t="shared" si="30"/>
        <v>7213</v>
      </c>
      <c r="AD248" s="8">
        <f t="shared" si="12"/>
        <v>1919</v>
      </c>
      <c r="AE248" s="12">
        <f t="shared" si="31"/>
        <v>0</v>
      </c>
      <c r="AF248" s="12">
        <f t="shared" si="53"/>
        <v>0</v>
      </c>
      <c r="AG248" s="12">
        <f t="shared" si="33"/>
        <v>0</v>
      </c>
      <c r="AH248" s="12">
        <f t="shared" si="34"/>
        <v>0</v>
      </c>
      <c r="AI248" s="12">
        <f t="shared" si="35"/>
        <v>0</v>
      </c>
      <c r="AJ248" s="12"/>
      <c r="AK248" s="8">
        <f t="shared" si="36"/>
        <v>237</v>
      </c>
      <c r="AL248" s="38">
        <f t="shared" si="37"/>
        <v>7213</v>
      </c>
      <c r="AM248" s="8">
        <f t="shared" si="13"/>
        <v>1919</v>
      </c>
      <c r="AN248" s="12">
        <f t="shared" si="38"/>
        <v>0</v>
      </c>
      <c r="AO248" s="12">
        <f t="shared" si="54"/>
        <v>0</v>
      </c>
      <c r="AP248" s="12">
        <f t="shared" si="14"/>
        <v>0</v>
      </c>
      <c r="AQ248" s="12">
        <f t="shared" si="15"/>
        <v>0</v>
      </c>
      <c r="AR248" s="12">
        <f t="shared" si="16"/>
        <v>0</v>
      </c>
      <c r="AS248" s="12"/>
      <c r="AT248" s="12"/>
    </row>
    <row r="249" spans="1:46">
      <c r="A249" s="8">
        <f t="shared" si="17"/>
        <v>238</v>
      </c>
      <c r="B249" s="38">
        <f t="shared" si="18"/>
        <v>52321</v>
      </c>
      <c r="C249" s="8">
        <f t="shared" si="0"/>
        <v>2043</v>
      </c>
      <c r="D249" s="12">
        <f t="shared" si="19"/>
        <v>-152392.15751325234</v>
      </c>
      <c r="E249" s="12">
        <f t="shared" si="50"/>
        <v>415.16710452708014</v>
      </c>
      <c r="F249" s="12">
        <f t="shared" si="1"/>
        <v>-1142.9411813493925</v>
      </c>
      <c r="G249" s="12">
        <f t="shared" si="2"/>
        <v>1558.1082858764726</v>
      </c>
      <c r="H249" s="12">
        <f t="shared" si="3"/>
        <v>-153950.26579912883</v>
      </c>
      <c r="J249" s="8">
        <f t="shared" si="21"/>
        <v>238</v>
      </c>
      <c r="K249" s="38">
        <f t="shared" si="22"/>
        <v>51866</v>
      </c>
      <c r="L249" s="8">
        <f t="shared" si="4"/>
        <v>2041</v>
      </c>
      <c r="M249" s="12">
        <f t="shared" si="23"/>
        <v>-4875</v>
      </c>
      <c r="N249" s="12">
        <f t="shared" si="51"/>
        <v>1.0416666666666643</v>
      </c>
      <c r="O249" s="12">
        <f t="shared" si="5"/>
        <v>-40.625</v>
      </c>
      <c r="P249" s="12">
        <f t="shared" si="6"/>
        <v>41.666666666666664</v>
      </c>
      <c r="Q249" s="12">
        <f t="shared" si="7"/>
        <v>-4916.666666666667</v>
      </c>
      <c r="S249" s="8">
        <f t="shared" si="25"/>
        <v>238</v>
      </c>
      <c r="T249" s="38">
        <f t="shared" si="26"/>
        <v>50860</v>
      </c>
      <c r="U249" s="8">
        <f t="shared" si="8"/>
        <v>2039</v>
      </c>
      <c r="V249" s="12">
        <f t="shared" si="27"/>
        <v>689.70686142497391</v>
      </c>
      <c r="W249" s="12">
        <f t="shared" si="52"/>
        <v>232.58968068566236</v>
      </c>
      <c r="X249" s="12">
        <f t="shared" si="9"/>
        <v>4.0232900249790147</v>
      </c>
      <c r="Y249" s="12">
        <f t="shared" si="10"/>
        <v>228.56639066068334</v>
      </c>
      <c r="Z249" s="12">
        <f t="shared" si="11"/>
        <v>461.14047076429057</v>
      </c>
      <c r="AA249" s="12"/>
      <c r="AB249" s="8">
        <f t="shared" si="29"/>
        <v>238</v>
      </c>
      <c r="AC249" s="38">
        <f t="shared" si="30"/>
        <v>7244</v>
      </c>
      <c r="AD249" s="8">
        <f t="shared" si="12"/>
        <v>1919</v>
      </c>
      <c r="AE249" s="12">
        <f t="shared" si="31"/>
        <v>0</v>
      </c>
      <c r="AF249" s="12">
        <f t="shared" si="53"/>
        <v>0</v>
      </c>
      <c r="AG249" s="12">
        <f t="shared" si="33"/>
        <v>0</v>
      </c>
      <c r="AH249" s="12">
        <f t="shared" si="34"/>
        <v>0</v>
      </c>
      <c r="AI249" s="12">
        <f t="shared" si="35"/>
        <v>0</v>
      </c>
      <c r="AJ249" s="12"/>
      <c r="AK249" s="8">
        <f t="shared" si="36"/>
        <v>238</v>
      </c>
      <c r="AL249" s="38">
        <f t="shared" si="37"/>
        <v>7244</v>
      </c>
      <c r="AM249" s="8">
        <f t="shared" si="13"/>
        <v>1919</v>
      </c>
      <c r="AN249" s="12">
        <f t="shared" si="38"/>
        <v>0</v>
      </c>
      <c r="AO249" s="12">
        <f t="shared" si="54"/>
        <v>0</v>
      </c>
      <c r="AP249" s="12">
        <f t="shared" si="14"/>
        <v>0</v>
      </c>
      <c r="AQ249" s="12">
        <f t="shared" si="15"/>
        <v>0</v>
      </c>
      <c r="AR249" s="12">
        <f t="shared" si="16"/>
        <v>0</v>
      </c>
      <c r="AS249" s="12"/>
      <c r="AT249" s="12"/>
    </row>
    <row r="250" spans="1:46">
      <c r="A250" s="8">
        <f t="shared" si="17"/>
        <v>239</v>
      </c>
      <c r="B250" s="38">
        <f t="shared" si="18"/>
        <v>52351</v>
      </c>
      <c r="C250" s="8">
        <f t="shared" si="0"/>
        <v>2043</v>
      </c>
      <c r="D250" s="12">
        <f t="shared" si="19"/>
        <v>-153950.26579912883</v>
      </c>
      <c r="E250" s="12">
        <f t="shared" si="50"/>
        <v>415.16710452708014</v>
      </c>
      <c r="F250" s="12">
        <f t="shared" si="1"/>
        <v>-1154.6269934934662</v>
      </c>
      <c r="G250" s="12">
        <f t="shared" si="2"/>
        <v>1569.7940980205462</v>
      </c>
      <c r="H250" s="12">
        <f t="shared" si="3"/>
        <v>-155520.05989714939</v>
      </c>
      <c r="J250" s="8">
        <f t="shared" si="21"/>
        <v>239</v>
      </c>
      <c r="K250" s="38">
        <f t="shared" si="22"/>
        <v>51897</v>
      </c>
      <c r="L250" s="8">
        <f t="shared" si="4"/>
        <v>2042</v>
      </c>
      <c r="M250" s="12">
        <f t="shared" si="23"/>
        <v>-4916.666666666667</v>
      </c>
      <c r="N250" s="12">
        <f t="shared" si="51"/>
        <v>0.69444444444444287</v>
      </c>
      <c r="O250" s="12">
        <f t="shared" si="5"/>
        <v>-40.972222222222221</v>
      </c>
      <c r="P250" s="12">
        <f t="shared" si="6"/>
        <v>41.666666666666664</v>
      </c>
      <c r="Q250" s="12">
        <f t="shared" si="7"/>
        <v>-4958.3333333333339</v>
      </c>
      <c r="S250" s="8">
        <f t="shared" si="25"/>
        <v>239</v>
      </c>
      <c r="T250" s="38">
        <f t="shared" si="26"/>
        <v>50890</v>
      </c>
      <c r="U250" s="8">
        <f t="shared" si="8"/>
        <v>2039</v>
      </c>
      <c r="V250" s="12">
        <f t="shared" si="27"/>
        <v>461.14047076429057</v>
      </c>
      <c r="W250" s="12">
        <f t="shared" si="52"/>
        <v>232.58968068566236</v>
      </c>
      <c r="X250" s="12">
        <f t="shared" si="9"/>
        <v>2.6899860794583619</v>
      </c>
      <c r="Y250" s="12">
        <f t="shared" si="10"/>
        <v>229.89969460620401</v>
      </c>
      <c r="Z250" s="12">
        <f t="shared" si="11"/>
        <v>231.24077615808656</v>
      </c>
      <c r="AA250" s="12"/>
      <c r="AB250" s="8">
        <f t="shared" si="29"/>
        <v>239</v>
      </c>
      <c r="AC250" s="38">
        <f t="shared" si="30"/>
        <v>7274</v>
      </c>
      <c r="AD250" s="8">
        <f t="shared" si="12"/>
        <v>1919</v>
      </c>
      <c r="AE250" s="12">
        <f t="shared" si="31"/>
        <v>0</v>
      </c>
      <c r="AF250" s="12">
        <f t="shared" si="53"/>
        <v>0</v>
      </c>
      <c r="AG250" s="12">
        <f t="shared" si="33"/>
        <v>0</v>
      </c>
      <c r="AH250" s="12">
        <f t="shared" si="34"/>
        <v>0</v>
      </c>
      <c r="AI250" s="12">
        <f t="shared" si="35"/>
        <v>0</v>
      </c>
      <c r="AJ250" s="12"/>
      <c r="AK250" s="8">
        <f t="shared" si="36"/>
        <v>239</v>
      </c>
      <c r="AL250" s="38">
        <f t="shared" si="37"/>
        <v>7274</v>
      </c>
      <c r="AM250" s="8">
        <f t="shared" si="13"/>
        <v>1919</v>
      </c>
      <c r="AN250" s="12">
        <f t="shared" si="38"/>
        <v>0</v>
      </c>
      <c r="AO250" s="12">
        <f t="shared" si="54"/>
        <v>0</v>
      </c>
      <c r="AP250" s="12">
        <f t="shared" si="14"/>
        <v>0</v>
      </c>
      <c r="AQ250" s="12">
        <f t="shared" si="15"/>
        <v>0</v>
      </c>
      <c r="AR250" s="12">
        <f t="shared" si="16"/>
        <v>0</v>
      </c>
      <c r="AS250" s="12"/>
      <c r="AT250" s="12"/>
    </row>
    <row r="251" spans="1:46">
      <c r="A251" s="8">
        <f t="shared" si="17"/>
        <v>240</v>
      </c>
      <c r="B251" s="38">
        <f t="shared" si="18"/>
        <v>52382</v>
      </c>
      <c r="C251" s="8">
        <f t="shared" si="0"/>
        <v>2043</v>
      </c>
      <c r="D251" s="12">
        <f t="shared" si="19"/>
        <v>-155520.05989714939</v>
      </c>
      <c r="E251" s="12">
        <f t="shared" si="50"/>
        <v>415.16710452708014</v>
      </c>
      <c r="F251" s="12">
        <f t="shared" si="1"/>
        <v>-1166.4004492286203</v>
      </c>
      <c r="G251" s="12">
        <f t="shared" si="2"/>
        <v>1581.5675537557004</v>
      </c>
      <c r="H251" s="12">
        <f t="shared" si="3"/>
        <v>-157101.6274509051</v>
      </c>
      <c r="J251" s="8">
        <f t="shared" si="21"/>
        <v>240</v>
      </c>
      <c r="K251" s="38">
        <f t="shared" si="22"/>
        <v>51925</v>
      </c>
      <c r="L251" s="8">
        <f t="shared" si="4"/>
        <v>2042</v>
      </c>
      <c r="M251" s="12">
        <f t="shared" si="23"/>
        <v>-4958.3333333333339</v>
      </c>
      <c r="N251" s="12">
        <f t="shared" si="51"/>
        <v>0.34722222222221433</v>
      </c>
      <c r="O251" s="12">
        <f t="shared" si="5"/>
        <v>-41.31944444444445</v>
      </c>
      <c r="P251" s="12">
        <f t="shared" si="6"/>
        <v>41.666666666666664</v>
      </c>
      <c r="Q251" s="12">
        <f t="shared" si="7"/>
        <v>-5000.0000000000009</v>
      </c>
      <c r="S251" s="8">
        <f t="shared" si="25"/>
        <v>240</v>
      </c>
      <c r="T251" s="38">
        <f t="shared" si="26"/>
        <v>50921</v>
      </c>
      <c r="U251" s="8">
        <f t="shared" si="8"/>
        <v>2039</v>
      </c>
      <c r="V251" s="12">
        <f t="shared" si="27"/>
        <v>231.24077615808656</v>
      </c>
      <c r="W251" s="12">
        <f t="shared" si="52"/>
        <v>232.58968068566236</v>
      </c>
      <c r="X251" s="12">
        <f t="shared" si="9"/>
        <v>1.3489045275888383</v>
      </c>
      <c r="Y251" s="12">
        <f t="shared" si="10"/>
        <v>231.24077615807352</v>
      </c>
      <c r="Z251" s="12">
        <f t="shared" si="11"/>
        <v>1.3045564628555439E-11</v>
      </c>
      <c r="AA251" s="12"/>
      <c r="AB251" s="8">
        <f t="shared" si="29"/>
        <v>240</v>
      </c>
      <c r="AC251" s="38">
        <f t="shared" si="30"/>
        <v>7305</v>
      </c>
      <c r="AD251" s="8">
        <f t="shared" si="12"/>
        <v>1919</v>
      </c>
      <c r="AE251" s="12">
        <f t="shared" si="31"/>
        <v>0</v>
      </c>
      <c r="AF251" s="12">
        <f t="shared" si="53"/>
        <v>0</v>
      </c>
      <c r="AG251" s="12">
        <f t="shared" si="33"/>
        <v>0</v>
      </c>
      <c r="AH251" s="12">
        <f t="shared" si="34"/>
        <v>0</v>
      </c>
      <c r="AI251" s="12">
        <f t="shared" si="35"/>
        <v>0</v>
      </c>
      <c r="AJ251" s="12"/>
      <c r="AK251" s="8">
        <f t="shared" si="36"/>
        <v>240</v>
      </c>
      <c r="AL251" s="38">
        <f t="shared" si="37"/>
        <v>7305</v>
      </c>
      <c r="AM251" s="8">
        <f t="shared" si="13"/>
        <v>1919</v>
      </c>
      <c r="AN251" s="12">
        <f t="shared" si="38"/>
        <v>0</v>
      </c>
      <c r="AO251" s="12">
        <f t="shared" si="54"/>
        <v>0</v>
      </c>
      <c r="AP251" s="12">
        <f t="shared" si="14"/>
        <v>0</v>
      </c>
      <c r="AQ251" s="12">
        <f t="shared" si="15"/>
        <v>0</v>
      </c>
      <c r="AR251" s="12">
        <f t="shared" si="16"/>
        <v>0</v>
      </c>
      <c r="AS251" s="12"/>
      <c r="AT251" s="12"/>
    </row>
    <row r="252" spans="1:46">
      <c r="A252" s="8">
        <f t="shared" si="17"/>
        <v>241</v>
      </c>
      <c r="B252" s="38">
        <f t="shared" si="18"/>
        <v>52412</v>
      </c>
      <c r="C252" s="8">
        <f t="shared" si="0"/>
        <v>2043</v>
      </c>
      <c r="D252" s="12">
        <f t="shared" si="19"/>
        <v>-157101.6274509051</v>
      </c>
      <c r="E252" s="12">
        <f t="shared" si="50"/>
        <v>415.16710452708014</v>
      </c>
      <c r="F252" s="12">
        <f t="shared" si="1"/>
        <v>-1178.2622058817883</v>
      </c>
      <c r="G252" s="12">
        <f t="shared" si="2"/>
        <v>1593.4293104088683</v>
      </c>
      <c r="H252" s="12">
        <f t="shared" si="3"/>
        <v>-158695.05676131396</v>
      </c>
      <c r="J252" s="8">
        <f t="shared" si="21"/>
        <v>241</v>
      </c>
      <c r="K252" s="38">
        <f t="shared" si="22"/>
        <v>51956</v>
      </c>
      <c r="L252" s="8">
        <f t="shared" si="4"/>
        <v>2042</v>
      </c>
      <c r="M252" s="12">
        <f t="shared" si="23"/>
        <v>-5000.0000000000009</v>
      </c>
      <c r="N252" s="12">
        <f t="shared" si="51"/>
        <v>-7.1054273576010019E-15</v>
      </c>
      <c r="O252" s="12">
        <f t="shared" si="5"/>
        <v>-41.666666666666671</v>
      </c>
      <c r="P252" s="12">
        <f t="shared" si="6"/>
        <v>41.666666666666664</v>
      </c>
      <c r="Q252" s="12">
        <f t="shared" si="7"/>
        <v>-5041.6666666666679</v>
      </c>
      <c r="S252" s="8">
        <f t="shared" si="25"/>
        <v>241</v>
      </c>
      <c r="T252" s="38">
        <f t="shared" si="26"/>
        <v>50951</v>
      </c>
      <c r="U252" s="8">
        <f t="shared" si="8"/>
        <v>2039</v>
      </c>
      <c r="V252" s="12">
        <f t="shared" si="27"/>
        <v>1.3045564628555439E-11</v>
      </c>
      <c r="W252" s="12">
        <f t="shared" si="52"/>
        <v>232.58968068566236</v>
      </c>
      <c r="X252" s="12">
        <f t="shared" si="9"/>
        <v>7.6099126999906736E-14</v>
      </c>
      <c r="Y252" s="12">
        <f t="shared" si="10"/>
        <v>232.58968068566227</v>
      </c>
      <c r="Z252" s="12">
        <f t="shared" si="11"/>
        <v>-232.58968068564923</v>
      </c>
      <c r="AA252" s="12"/>
      <c r="AB252" s="8">
        <f t="shared" si="29"/>
        <v>241</v>
      </c>
      <c r="AC252" s="38">
        <f t="shared" si="30"/>
        <v>7336</v>
      </c>
      <c r="AD252" s="8">
        <f t="shared" si="12"/>
        <v>1920</v>
      </c>
      <c r="AE252" s="12">
        <f t="shared" si="31"/>
        <v>0</v>
      </c>
      <c r="AF252" s="12">
        <f t="shared" si="53"/>
        <v>0</v>
      </c>
      <c r="AG252" s="12">
        <f t="shared" si="33"/>
        <v>0</v>
      </c>
      <c r="AH252" s="12">
        <f t="shared" si="34"/>
        <v>0</v>
      </c>
      <c r="AI252" s="12">
        <f t="shared" si="35"/>
        <v>0</v>
      </c>
      <c r="AJ252" s="12"/>
      <c r="AK252" s="8">
        <f t="shared" si="36"/>
        <v>241</v>
      </c>
      <c r="AL252" s="38">
        <f t="shared" si="37"/>
        <v>7336</v>
      </c>
      <c r="AM252" s="8">
        <f t="shared" si="13"/>
        <v>1920</v>
      </c>
      <c r="AN252" s="12">
        <f t="shared" si="38"/>
        <v>0</v>
      </c>
      <c r="AO252" s="12">
        <f t="shared" si="54"/>
        <v>0</v>
      </c>
      <c r="AP252" s="12">
        <f t="shared" si="14"/>
        <v>0</v>
      </c>
      <c r="AQ252" s="12">
        <f t="shared" si="15"/>
        <v>0</v>
      </c>
      <c r="AR252" s="12">
        <f t="shared" si="16"/>
        <v>0</v>
      </c>
      <c r="AS252" s="12"/>
      <c r="AT252" s="12"/>
    </row>
    <row r="253" spans="1:46">
      <c r="A253" s="8">
        <f t="shared" si="17"/>
        <v>242</v>
      </c>
      <c r="B253" s="38">
        <f t="shared" si="18"/>
        <v>52443</v>
      </c>
      <c r="C253" s="8">
        <f t="shared" si="0"/>
        <v>2043</v>
      </c>
      <c r="D253" s="12">
        <f t="shared" si="19"/>
        <v>-158695.05676131396</v>
      </c>
      <c r="E253" s="12">
        <f t="shared" si="50"/>
        <v>415.16710452708014</v>
      </c>
      <c r="F253" s="12">
        <f t="shared" si="1"/>
        <v>-1190.2129257098547</v>
      </c>
      <c r="G253" s="12">
        <f t="shared" si="2"/>
        <v>1605.380030236935</v>
      </c>
      <c r="H253" s="12">
        <f t="shared" si="3"/>
        <v>-160300.43679155089</v>
      </c>
      <c r="J253" s="8">
        <f t="shared" si="21"/>
        <v>242</v>
      </c>
      <c r="K253" s="38">
        <f t="shared" si="22"/>
        <v>51986</v>
      </c>
      <c r="L253" s="8">
        <f t="shared" si="4"/>
        <v>2042</v>
      </c>
      <c r="M253" s="12">
        <f t="shared" si="23"/>
        <v>-5041.6666666666679</v>
      </c>
      <c r="N253" s="12">
        <f t="shared" si="51"/>
        <v>-0.34722222222223564</v>
      </c>
      <c r="O253" s="12">
        <f t="shared" si="5"/>
        <v>-42.0138888888889</v>
      </c>
      <c r="P253" s="12">
        <f t="shared" si="6"/>
        <v>41.666666666666664</v>
      </c>
      <c r="Q253" s="12">
        <f t="shared" si="7"/>
        <v>-5083.3333333333348</v>
      </c>
      <c r="S253" s="8">
        <f t="shared" si="25"/>
        <v>242</v>
      </c>
      <c r="T253" s="38">
        <f t="shared" si="26"/>
        <v>50982</v>
      </c>
      <c r="U253" s="8">
        <f t="shared" si="8"/>
        <v>2039</v>
      </c>
      <c r="V253" s="12">
        <f t="shared" si="27"/>
        <v>-232.58968068564923</v>
      </c>
      <c r="W253" s="12">
        <f t="shared" si="52"/>
        <v>232.58968068566236</v>
      </c>
      <c r="X253" s="12">
        <f t="shared" si="9"/>
        <v>-1.3567731373329539</v>
      </c>
      <c r="Y253" s="12">
        <f t="shared" si="10"/>
        <v>233.94645382299532</v>
      </c>
      <c r="Z253" s="12">
        <f t="shared" si="11"/>
        <v>-466.53613450864452</v>
      </c>
      <c r="AA253" s="12"/>
      <c r="AB253" s="8">
        <f t="shared" si="29"/>
        <v>242</v>
      </c>
      <c r="AC253" s="38">
        <f t="shared" si="30"/>
        <v>7365</v>
      </c>
      <c r="AD253" s="8">
        <f t="shared" si="12"/>
        <v>1920</v>
      </c>
      <c r="AE253" s="12">
        <f t="shared" si="31"/>
        <v>0</v>
      </c>
      <c r="AF253" s="12">
        <f t="shared" si="53"/>
        <v>0</v>
      </c>
      <c r="AG253" s="12">
        <f t="shared" si="33"/>
        <v>0</v>
      </c>
      <c r="AH253" s="12">
        <f t="shared" si="34"/>
        <v>0</v>
      </c>
      <c r="AI253" s="12">
        <f t="shared" si="35"/>
        <v>0</v>
      </c>
      <c r="AJ253" s="12"/>
      <c r="AK253" s="8">
        <f t="shared" si="36"/>
        <v>242</v>
      </c>
      <c r="AL253" s="38">
        <f t="shared" si="37"/>
        <v>7365</v>
      </c>
      <c r="AM253" s="8">
        <f t="shared" si="13"/>
        <v>1920</v>
      </c>
      <c r="AN253" s="12">
        <f t="shared" si="38"/>
        <v>0</v>
      </c>
      <c r="AO253" s="12">
        <f t="shared" si="54"/>
        <v>0</v>
      </c>
      <c r="AP253" s="12">
        <f t="shared" si="14"/>
        <v>0</v>
      </c>
      <c r="AQ253" s="12">
        <f t="shared" si="15"/>
        <v>0</v>
      </c>
      <c r="AR253" s="12">
        <f t="shared" si="16"/>
        <v>0</v>
      </c>
      <c r="AS253" s="12"/>
      <c r="AT253" s="12"/>
    </row>
    <row r="254" spans="1:46">
      <c r="A254" s="8">
        <f t="shared" si="17"/>
        <v>243</v>
      </c>
      <c r="B254" s="38">
        <f t="shared" si="18"/>
        <v>52474</v>
      </c>
      <c r="C254" s="8">
        <f t="shared" si="0"/>
        <v>2043</v>
      </c>
      <c r="D254" s="12">
        <f t="shared" si="19"/>
        <v>-160300.43679155089</v>
      </c>
      <c r="E254" s="12">
        <f t="shared" si="50"/>
        <v>415.16710452708014</v>
      </c>
      <c r="F254" s="12">
        <f t="shared" si="1"/>
        <v>-1202.2532759366316</v>
      </c>
      <c r="G254" s="12">
        <f t="shared" si="2"/>
        <v>1617.4203804637118</v>
      </c>
      <c r="H254" s="12">
        <f t="shared" si="3"/>
        <v>-161917.8571720146</v>
      </c>
      <c r="J254" s="8">
        <f t="shared" si="21"/>
        <v>243</v>
      </c>
      <c r="K254" s="38">
        <f t="shared" si="22"/>
        <v>52017</v>
      </c>
      <c r="L254" s="8">
        <f t="shared" si="4"/>
        <v>2042</v>
      </c>
      <c r="M254" s="12">
        <f t="shared" si="23"/>
        <v>-5083.3333333333348</v>
      </c>
      <c r="N254" s="12">
        <f t="shared" si="51"/>
        <v>-0.69444444444445708</v>
      </c>
      <c r="O254" s="12">
        <f t="shared" si="5"/>
        <v>-42.361111111111121</v>
      </c>
      <c r="P254" s="12">
        <f t="shared" si="6"/>
        <v>41.666666666666664</v>
      </c>
      <c r="Q254" s="12">
        <f t="shared" si="7"/>
        <v>-5125.0000000000018</v>
      </c>
      <c r="S254" s="8">
        <f t="shared" si="25"/>
        <v>243</v>
      </c>
      <c r="T254" s="38">
        <f t="shared" si="26"/>
        <v>51013</v>
      </c>
      <c r="U254" s="8">
        <f t="shared" si="8"/>
        <v>2039</v>
      </c>
      <c r="V254" s="12">
        <f t="shared" si="27"/>
        <v>-466.53613450864452</v>
      </c>
      <c r="W254" s="12">
        <f t="shared" si="52"/>
        <v>232.58968068566236</v>
      </c>
      <c r="X254" s="12">
        <f t="shared" si="9"/>
        <v>-2.7214607846337597</v>
      </c>
      <c r="Y254" s="12">
        <f t="shared" si="10"/>
        <v>235.31114147029612</v>
      </c>
      <c r="Z254" s="12">
        <f t="shared" si="11"/>
        <v>-701.84727597894062</v>
      </c>
      <c r="AA254" s="12"/>
      <c r="AB254" s="8">
        <f t="shared" si="29"/>
        <v>243</v>
      </c>
      <c r="AC254" s="38">
        <f t="shared" si="30"/>
        <v>7396</v>
      </c>
      <c r="AD254" s="8">
        <f t="shared" si="12"/>
        <v>1920</v>
      </c>
      <c r="AE254" s="12">
        <f t="shared" si="31"/>
        <v>0</v>
      </c>
      <c r="AF254" s="12">
        <f t="shared" si="53"/>
        <v>0</v>
      </c>
      <c r="AG254" s="12">
        <f t="shared" si="33"/>
        <v>0</v>
      </c>
      <c r="AH254" s="12">
        <f t="shared" si="34"/>
        <v>0</v>
      </c>
      <c r="AI254" s="12">
        <f t="shared" si="35"/>
        <v>0</v>
      </c>
      <c r="AJ254" s="12"/>
      <c r="AK254" s="8">
        <f t="shared" si="36"/>
        <v>243</v>
      </c>
      <c r="AL254" s="38">
        <f t="shared" si="37"/>
        <v>7396</v>
      </c>
      <c r="AM254" s="8">
        <f t="shared" si="13"/>
        <v>1920</v>
      </c>
      <c r="AN254" s="12">
        <f t="shared" si="38"/>
        <v>0</v>
      </c>
      <c r="AO254" s="12">
        <f t="shared" si="54"/>
        <v>0</v>
      </c>
      <c r="AP254" s="12">
        <f t="shared" si="14"/>
        <v>0</v>
      </c>
      <c r="AQ254" s="12">
        <f t="shared" si="15"/>
        <v>0</v>
      </c>
      <c r="AR254" s="12">
        <f t="shared" si="16"/>
        <v>0</v>
      </c>
      <c r="AS254" s="12"/>
      <c r="AT254" s="12"/>
    </row>
    <row r="255" spans="1:46">
      <c r="A255" s="8">
        <f t="shared" si="17"/>
        <v>244</v>
      </c>
      <c r="B255" s="38">
        <f t="shared" si="18"/>
        <v>52504</v>
      </c>
      <c r="C255" s="8">
        <f t="shared" si="0"/>
        <v>2043</v>
      </c>
      <c r="D255" s="12">
        <f t="shared" si="19"/>
        <v>-161917.8571720146</v>
      </c>
      <c r="E255" s="12">
        <f t="shared" si="50"/>
        <v>415.16710452708014</v>
      </c>
      <c r="F255" s="12">
        <f t="shared" si="1"/>
        <v>-1214.3839287901094</v>
      </c>
      <c r="G255" s="12">
        <f t="shared" si="2"/>
        <v>1629.5510333171896</v>
      </c>
      <c r="H255" s="12">
        <f t="shared" si="3"/>
        <v>-163547.4082053318</v>
      </c>
      <c r="J255" s="8">
        <f t="shared" si="21"/>
        <v>244</v>
      </c>
      <c r="K255" s="38">
        <f t="shared" si="22"/>
        <v>52047</v>
      </c>
      <c r="L255" s="8">
        <f t="shared" si="4"/>
        <v>2042</v>
      </c>
      <c r="M255" s="12">
        <f t="shared" si="23"/>
        <v>-5125.0000000000018</v>
      </c>
      <c r="N255" s="12">
        <f t="shared" si="51"/>
        <v>-1.0416666666666856</v>
      </c>
      <c r="O255" s="12">
        <f t="shared" si="5"/>
        <v>-42.70833333333335</v>
      </c>
      <c r="P255" s="12">
        <f t="shared" si="6"/>
        <v>41.666666666666664</v>
      </c>
      <c r="Q255" s="12">
        <f t="shared" si="7"/>
        <v>-5166.6666666666688</v>
      </c>
      <c r="S255" s="8">
        <f t="shared" si="25"/>
        <v>244</v>
      </c>
      <c r="T255" s="38">
        <f t="shared" si="26"/>
        <v>51043</v>
      </c>
      <c r="U255" s="8">
        <f t="shared" si="8"/>
        <v>2039</v>
      </c>
      <c r="V255" s="12">
        <f t="shared" si="27"/>
        <v>-701.84727597894062</v>
      </c>
      <c r="W255" s="12">
        <f t="shared" si="52"/>
        <v>232.58968068566236</v>
      </c>
      <c r="X255" s="12">
        <f t="shared" si="9"/>
        <v>-4.094109109877154</v>
      </c>
      <c r="Y255" s="12">
        <f t="shared" si="10"/>
        <v>236.68378979553952</v>
      </c>
      <c r="Z255" s="12">
        <f t="shared" si="11"/>
        <v>-938.53106577448011</v>
      </c>
      <c r="AA255" s="12"/>
      <c r="AB255" s="8">
        <f t="shared" si="29"/>
        <v>244</v>
      </c>
      <c r="AC255" s="38">
        <f t="shared" si="30"/>
        <v>7426</v>
      </c>
      <c r="AD255" s="8">
        <f t="shared" si="12"/>
        <v>1920</v>
      </c>
      <c r="AE255" s="12">
        <f t="shared" si="31"/>
        <v>0</v>
      </c>
      <c r="AF255" s="12">
        <f t="shared" si="53"/>
        <v>0</v>
      </c>
      <c r="AG255" s="12">
        <f t="shared" si="33"/>
        <v>0</v>
      </c>
      <c r="AH255" s="12">
        <f t="shared" si="34"/>
        <v>0</v>
      </c>
      <c r="AI255" s="12">
        <f t="shared" si="35"/>
        <v>0</v>
      </c>
      <c r="AJ255" s="12"/>
      <c r="AK255" s="8">
        <f t="shared" si="36"/>
        <v>244</v>
      </c>
      <c r="AL255" s="38">
        <f t="shared" si="37"/>
        <v>7426</v>
      </c>
      <c r="AM255" s="8">
        <f t="shared" si="13"/>
        <v>1920</v>
      </c>
      <c r="AN255" s="12">
        <f t="shared" si="38"/>
        <v>0</v>
      </c>
      <c r="AO255" s="12">
        <f t="shared" si="54"/>
        <v>0</v>
      </c>
      <c r="AP255" s="12">
        <f t="shared" si="14"/>
        <v>0</v>
      </c>
      <c r="AQ255" s="12">
        <f t="shared" si="15"/>
        <v>0</v>
      </c>
      <c r="AR255" s="12">
        <f t="shared" si="16"/>
        <v>0</v>
      </c>
      <c r="AS255" s="12"/>
      <c r="AT255" s="12"/>
    </row>
    <row r="256" spans="1:46">
      <c r="A256" s="8">
        <f t="shared" si="17"/>
        <v>245</v>
      </c>
      <c r="B256" s="38">
        <f t="shared" si="18"/>
        <v>52535</v>
      </c>
      <c r="C256" s="8">
        <f t="shared" si="0"/>
        <v>2043</v>
      </c>
      <c r="D256" s="12">
        <f t="shared" si="19"/>
        <v>-163547.4082053318</v>
      </c>
      <c r="E256" s="12">
        <f t="shared" si="50"/>
        <v>415.16710452708014</v>
      </c>
      <c r="F256" s="12">
        <f t="shared" si="1"/>
        <v>-1226.6055615399885</v>
      </c>
      <c r="G256" s="12">
        <f t="shared" si="2"/>
        <v>1641.7726660670687</v>
      </c>
      <c r="H256" s="12">
        <f t="shared" si="3"/>
        <v>-165189.18087139886</v>
      </c>
      <c r="J256" s="8">
        <f t="shared" si="21"/>
        <v>245</v>
      </c>
      <c r="K256" s="38">
        <f t="shared" si="22"/>
        <v>52078</v>
      </c>
      <c r="L256" s="8">
        <f t="shared" si="4"/>
        <v>2042</v>
      </c>
      <c r="M256" s="12">
        <f t="shared" si="23"/>
        <v>-5166.6666666666688</v>
      </c>
      <c r="N256" s="12">
        <f t="shared" si="51"/>
        <v>-1.388888888888907</v>
      </c>
      <c r="O256" s="12">
        <f t="shared" si="5"/>
        <v>-43.055555555555571</v>
      </c>
      <c r="P256" s="12">
        <f t="shared" si="6"/>
        <v>41.666666666666664</v>
      </c>
      <c r="Q256" s="12">
        <f t="shared" si="7"/>
        <v>-5208.3333333333358</v>
      </c>
      <c r="S256" s="8">
        <f t="shared" si="25"/>
        <v>245</v>
      </c>
      <c r="T256" s="38">
        <f t="shared" si="26"/>
        <v>51074</v>
      </c>
      <c r="U256" s="8">
        <f t="shared" si="8"/>
        <v>2039</v>
      </c>
      <c r="V256" s="12">
        <f t="shared" si="27"/>
        <v>-938.53106577448011</v>
      </c>
      <c r="W256" s="12">
        <f t="shared" si="52"/>
        <v>232.58968068566236</v>
      </c>
      <c r="X256" s="12">
        <f t="shared" si="9"/>
        <v>-5.474764550351134</v>
      </c>
      <c r="Y256" s="12">
        <f t="shared" si="10"/>
        <v>238.06444523601348</v>
      </c>
      <c r="Z256" s="12">
        <f t="shared" si="11"/>
        <v>-1176.5955110104935</v>
      </c>
      <c r="AA256" s="12"/>
      <c r="AB256" s="8">
        <f t="shared" si="29"/>
        <v>245</v>
      </c>
      <c r="AC256" s="38">
        <f t="shared" si="30"/>
        <v>7457</v>
      </c>
      <c r="AD256" s="8">
        <f t="shared" si="12"/>
        <v>1920</v>
      </c>
      <c r="AE256" s="12">
        <f t="shared" si="31"/>
        <v>0</v>
      </c>
      <c r="AF256" s="12">
        <f t="shared" si="53"/>
        <v>0</v>
      </c>
      <c r="AG256" s="12">
        <f t="shared" si="33"/>
        <v>0</v>
      </c>
      <c r="AH256" s="12">
        <f t="shared" si="34"/>
        <v>0</v>
      </c>
      <c r="AI256" s="12">
        <f t="shared" si="35"/>
        <v>0</v>
      </c>
      <c r="AJ256" s="12"/>
      <c r="AK256" s="8">
        <f t="shared" si="36"/>
        <v>245</v>
      </c>
      <c r="AL256" s="38">
        <f t="shared" si="37"/>
        <v>7457</v>
      </c>
      <c r="AM256" s="8">
        <f t="shared" si="13"/>
        <v>1920</v>
      </c>
      <c r="AN256" s="12">
        <f t="shared" si="38"/>
        <v>0</v>
      </c>
      <c r="AO256" s="12">
        <f t="shared" si="54"/>
        <v>0</v>
      </c>
      <c r="AP256" s="12">
        <f t="shared" si="14"/>
        <v>0</v>
      </c>
      <c r="AQ256" s="12">
        <f t="shared" si="15"/>
        <v>0</v>
      </c>
      <c r="AR256" s="12">
        <f t="shared" si="16"/>
        <v>0</v>
      </c>
      <c r="AS256" s="12"/>
      <c r="AT256" s="12"/>
    </row>
    <row r="257" spans="1:46">
      <c r="A257" s="8">
        <f t="shared" si="17"/>
        <v>246</v>
      </c>
      <c r="B257" s="38">
        <f t="shared" si="18"/>
        <v>52565</v>
      </c>
      <c r="C257" s="8">
        <f t="shared" si="0"/>
        <v>2043</v>
      </c>
      <c r="D257" s="12">
        <f t="shared" si="19"/>
        <v>-165189.18087139886</v>
      </c>
      <c r="E257" s="12">
        <f t="shared" si="50"/>
        <v>415.16710452708014</v>
      </c>
      <c r="F257" s="12">
        <f t="shared" si="1"/>
        <v>-1238.9188565354914</v>
      </c>
      <c r="G257" s="12">
        <f t="shared" si="2"/>
        <v>1654.0859610625716</v>
      </c>
      <c r="H257" s="12">
        <f t="shared" si="3"/>
        <v>-166843.26683246144</v>
      </c>
      <c r="J257" s="8">
        <f t="shared" si="21"/>
        <v>246</v>
      </c>
      <c r="K257" s="38">
        <f t="shared" si="22"/>
        <v>52109</v>
      </c>
      <c r="L257" s="8">
        <f t="shared" si="4"/>
        <v>2042</v>
      </c>
      <c r="M257" s="12">
        <f t="shared" si="23"/>
        <v>-5208.3333333333358</v>
      </c>
      <c r="N257" s="12">
        <f t="shared" si="51"/>
        <v>-1.7361111111111356</v>
      </c>
      <c r="O257" s="12">
        <f t="shared" si="5"/>
        <v>-43.4027777777778</v>
      </c>
      <c r="P257" s="12">
        <f t="shared" si="6"/>
        <v>41.666666666666664</v>
      </c>
      <c r="Q257" s="12">
        <f t="shared" si="7"/>
        <v>-5250.0000000000027</v>
      </c>
      <c r="S257" s="8">
        <f t="shared" si="25"/>
        <v>246</v>
      </c>
      <c r="T257" s="38">
        <f t="shared" si="26"/>
        <v>51104</v>
      </c>
      <c r="U257" s="8">
        <f t="shared" si="8"/>
        <v>2039</v>
      </c>
      <c r="V257" s="12">
        <f t="shared" si="27"/>
        <v>-1176.5955110104935</v>
      </c>
      <c r="W257" s="12">
        <f t="shared" si="52"/>
        <v>232.58968068566236</v>
      </c>
      <c r="X257" s="12">
        <f t="shared" si="9"/>
        <v>-6.8634738142278788</v>
      </c>
      <c r="Y257" s="12">
        <f t="shared" si="10"/>
        <v>239.45315449989025</v>
      </c>
      <c r="Z257" s="12">
        <f t="shared" si="11"/>
        <v>-1416.0486655103837</v>
      </c>
      <c r="AA257" s="12"/>
      <c r="AB257" s="8">
        <f t="shared" si="29"/>
        <v>246</v>
      </c>
      <c r="AC257" s="38">
        <f t="shared" si="30"/>
        <v>7487</v>
      </c>
      <c r="AD257" s="8">
        <f t="shared" si="12"/>
        <v>1920</v>
      </c>
      <c r="AE257" s="12">
        <f t="shared" si="31"/>
        <v>0</v>
      </c>
      <c r="AF257" s="12">
        <f t="shared" si="53"/>
        <v>0</v>
      </c>
      <c r="AG257" s="12">
        <f t="shared" si="33"/>
        <v>0</v>
      </c>
      <c r="AH257" s="12">
        <f t="shared" si="34"/>
        <v>0</v>
      </c>
      <c r="AI257" s="12">
        <f t="shared" si="35"/>
        <v>0</v>
      </c>
      <c r="AJ257" s="12"/>
      <c r="AK257" s="8">
        <f t="shared" si="36"/>
        <v>246</v>
      </c>
      <c r="AL257" s="38">
        <f t="shared" si="37"/>
        <v>7487</v>
      </c>
      <c r="AM257" s="8">
        <f t="shared" si="13"/>
        <v>1920</v>
      </c>
      <c r="AN257" s="12">
        <f t="shared" si="38"/>
        <v>0</v>
      </c>
      <c r="AO257" s="12">
        <f t="shared" si="54"/>
        <v>0</v>
      </c>
      <c r="AP257" s="12">
        <f t="shared" si="14"/>
        <v>0</v>
      </c>
      <c r="AQ257" s="12">
        <f t="shared" si="15"/>
        <v>0</v>
      </c>
      <c r="AR257" s="12">
        <f t="shared" si="16"/>
        <v>0</v>
      </c>
      <c r="AS257" s="12"/>
      <c r="AT257" s="12"/>
    </row>
    <row r="258" spans="1:46">
      <c r="A258" s="8">
        <f t="shared" si="17"/>
        <v>247</v>
      </c>
      <c r="B258" s="38">
        <f t="shared" si="18"/>
        <v>52596</v>
      </c>
      <c r="C258" s="8">
        <f t="shared" si="0"/>
        <v>2043</v>
      </c>
      <c r="D258" s="12">
        <f t="shared" si="19"/>
        <v>-166843.26683246144</v>
      </c>
      <c r="E258" s="12">
        <f t="shared" si="50"/>
        <v>415.16710452708014</v>
      </c>
      <c r="F258" s="12">
        <f t="shared" si="1"/>
        <v>-1251.3245012434606</v>
      </c>
      <c r="G258" s="12">
        <f t="shared" si="2"/>
        <v>1666.4916057705409</v>
      </c>
      <c r="H258" s="12">
        <f t="shared" si="3"/>
        <v>-168509.75843823198</v>
      </c>
      <c r="J258" s="8">
        <f t="shared" si="21"/>
        <v>247</v>
      </c>
      <c r="K258" s="38">
        <f t="shared" si="22"/>
        <v>52139</v>
      </c>
      <c r="L258" s="8">
        <f t="shared" si="4"/>
        <v>2042</v>
      </c>
      <c r="M258" s="12">
        <f t="shared" si="23"/>
        <v>-5250.0000000000027</v>
      </c>
      <c r="N258" s="12">
        <f t="shared" si="51"/>
        <v>-2.083333333333357</v>
      </c>
      <c r="O258" s="12">
        <f t="shared" si="5"/>
        <v>-43.750000000000021</v>
      </c>
      <c r="P258" s="12">
        <f t="shared" si="6"/>
        <v>41.666666666666664</v>
      </c>
      <c r="Q258" s="12">
        <f t="shared" si="7"/>
        <v>-5291.6666666666697</v>
      </c>
      <c r="S258" s="8">
        <f t="shared" si="25"/>
        <v>247</v>
      </c>
      <c r="T258" s="38">
        <f t="shared" si="26"/>
        <v>51135</v>
      </c>
      <c r="U258" s="8">
        <f t="shared" si="8"/>
        <v>2039</v>
      </c>
      <c r="V258" s="12">
        <f t="shared" si="27"/>
        <v>-1416.0486655103837</v>
      </c>
      <c r="W258" s="12">
        <f t="shared" si="52"/>
        <v>232.58968068566236</v>
      </c>
      <c r="X258" s="12">
        <f t="shared" si="9"/>
        <v>-8.2602838821439057</v>
      </c>
      <c r="Y258" s="12">
        <f t="shared" si="10"/>
        <v>240.84996456780627</v>
      </c>
      <c r="Z258" s="12">
        <f t="shared" si="11"/>
        <v>-1656.8986300781899</v>
      </c>
      <c r="AA258" s="12"/>
      <c r="AB258" s="8">
        <f t="shared" si="29"/>
        <v>247</v>
      </c>
      <c r="AC258" s="38">
        <f t="shared" si="30"/>
        <v>7518</v>
      </c>
      <c r="AD258" s="8">
        <f t="shared" si="12"/>
        <v>1920</v>
      </c>
      <c r="AE258" s="12">
        <f t="shared" si="31"/>
        <v>0</v>
      </c>
      <c r="AF258" s="12">
        <f t="shared" si="53"/>
        <v>0</v>
      </c>
      <c r="AG258" s="12">
        <f t="shared" si="33"/>
        <v>0</v>
      </c>
      <c r="AH258" s="12">
        <f t="shared" si="34"/>
        <v>0</v>
      </c>
      <c r="AI258" s="12">
        <f t="shared" si="35"/>
        <v>0</v>
      </c>
      <c r="AJ258" s="12"/>
      <c r="AK258" s="8">
        <f t="shared" si="36"/>
        <v>247</v>
      </c>
      <c r="AL258" s="38">
        <f t="shared" si="37"/>
        <v>7518</v>
      </c>
      <c r="AM258" s="8">
        <f t="shared" si="13"/>
        <v>1920</v>
      </c>
      <c r="AN258" s="12">
        <f t="shared" si="38"/>
        <v>0</v>
      </c>
      <c r="AO258" s="12">
        <f t="shared" si="54"/>
        <v>0</v>
      </c>
      <c r="AP258" s="12">
        <f t="shared" si="14"/>
        <v>0</v>
      </c>
      <c r="AQ258" s="12">
        <f t="shared" si="15"/>
        <v>0</v>
      </c>
      <c r="AR258" s="12">
        <f t="shared" si="16"/>
        <v>0</v>
      </c>
      <c r="AS258" s="12"/>
      <c r="AT258" s="12"/>
    </row>
    <row r="259" spans="1:46">
      <c r="A259" s="8">
        <f t="shared" si="17"/>
        <v>248</v>
      </c>
      <c r="B259" s="38">
        <f t="shared" si="18"/>
        <v>52627</v>
      </c>
      <c r="C259" s="8">
        <f t="shared" si="0"/>
        <v>2044</v>
      </c>
      <c r="D259" s="12">
        <f t="shared" si="19"/>
        <v>-168509.75843823198</v>
      </c>
      <c r="E259" s="12">
        <f t="shared" si="50"/>
        <v>415.16710452708014</v>
      </c>
      <c r="F259" s="12">
        <f t="shared" si="1"/>
        <v>-1263.8231882867399</v>
      </c>
      <c r="G259" s="12">
        <f t="shared" si="2"/>
        <v>1678.9902928138199</v>
      </c>
      <c r="H259" s="12">
        <f t="shared" si="3"/>
        <v>-170188.74873104581</v>
      </c>
      <c r="J259" s="8">
        <f t="shared" si="21"/>
        <v>248</v>
      </c>
      <c r="K259" s="38">
        <f t="shared" si="22"/>
        <v>52170</v>
      </c>
      <c r="L259" s="8">
        <f t="shared" si="4"/>
        <v>2042</v>
      </c>
      <c r="M259" s="12">
        <f t="shared" si="23"/>
        <v>-5291.6666666666697</v>
      </c>
      <c r="N259" s="12">
        <f t="shared" si="51"/>
        <v>-2.4305555555555856</v>
      </c>
      <c r="O259" s="12">
        <f t="shared" si="5"/>
        <v>-44.09722222222225</v>
      </c>
      <c r="P259" s="12">
        <f t="shared" si="6"/>
        <v>41.666666666666664</v>
      </c>
      <c r="Q259" s="12">
        <f t="shared" si="7"/>
        <v>-5333.3333333333367</v>
      </c>
      <c r="S259" s="8">
        <f t="shared" si="25"/>
        <v>248</v>
      </c>
      <c r="T259" s="38">
        <f t="shared" si="26"/>
        <v>51166</v>
      </c>
      <c r="U259" s="8">
        <f t="shared" si="8"/>
        <v>2040</v>
      </c>
      <c r="V259" s="12">
        <f t="shared" si="27"/>
        <v>-1656.8986300781899</v>
      </c>
      <c r="W259" s="12">
        <f t="shared" si="52"/>
        <v>232.58968068566236</v>
      </c>
      <c r="X259" s="12">
        <f t="shared" si="9"/>
        <v>-9.6652420087894413</v>
      </c>
      <c r="Y259" s="12">
        <f t="shared" si="10"/>
        <v>242.25492269445181</v>
      </c>
      <c r="Z259" s="12">
        <f t="shared" si="11"/>
        <v>-1899.1535527726417</v>
      </c>
      <c r="AA259" s="12"/>
      <c r="AB259" s="8">
        <f t="shared" si="29"/>
        <v>248</v>
      </c>
      <c r="AC259" s="38">
        <f t="shared" si="30"/>
        <v>7549</v>
      </c>
      <c r="AD259" s="8">
        <f t="shared" si="12"/>
        <v>1920</v>
      </c>
      <c r="AE259" s="12">
        <f t="shared" si="31"/>
        <v>0</v>
      </c>
      <c r="AF259" s="12">
        <f t="shared" si="53"/>
        <v>0</v>
      </c>
      <c r="AG259" s="12">
        <f t="shared" si="33"/>
        <v>0</v>
      </c>
      <c r="AH259" s="12">
        <f t="shared" si="34"/>
        <v>0</v>
      </c>
      <c r="AI259" s="12">
        <f t="shared" si="35"/>
        <v>0</v>
      </c>
      <c r="AJ259" s="12"/>
      <c r="AK259" s="8">
        <f t="shared" si="36"/>
        <v>248</v>
      </c>
      <c r="AL259" s="38">
        <f t="shared" si="37"/>
        <v>7549</v>
      </c>
      <c r="AM259" s="8">
        <f t="shared" si="13"/>
        <v>1920</v>
      </c>
      <c r="AN259" s="12">
        <f t="shared" si="38"/>
        <v>0</v>
      </c>
      <c r="AO259" s="12">
        <f t="shared" si="54"/>
        <v>0</v>
      </c>
      <c r="AP259" s="12">
        <f t="shared" si="14"/>
        <v>0</v>
      </c>
      <c r="AQ259" s="12">
        <f t="shared" si="15"/>
        <v>0</v>
      </c>
      <c r="AR259" s="12">
        <f t="shared" si="16"/>
        <v>0</v>
      </c>
      <c r="AS259" s="12"/>
      <c r="AT259" s="12"/>
    </row>
    <row r="260" spans="1:46">
      <c r="A260" s="8">
        <f t="shared" si="17"/>
        <v>249</v>
      </c>
      <c r="B260" s="38">
        <f t="shared" si="18"/>
        <v>52656</v>
      </c>
      <c r="C260" s="8">
        <f t="shared" si="0"/>
        <v>2044</v>
      </c>
      <c r="D260" s="12">
        <f t="shared" si="19"/>
        <v>-170188.74873104581</v>
      </c>
      <c r="E260" s="12">
        <f t="shared" si="50"/>
        <v>415.16710452708014</v>
      </c>
      <c r="F260" s="12">
        <f t="shared" si="1"/>
        <v>-1276.4156154828436</v>
      </c>
      <c r="G260" s="12">
        <f t="shared" si="2"/>
        <v>1691.5827200099238</v>
      </c>
      <c r="H260" s="12">
        <f t="shared" si="3"/>
        <v>-171880.33145105574</v>
      </c>
      <c r="J260" s="8">
        <f t="shared" si="21"/>
        <v>249</v>
      </c>
      <c r="K260" s="38">
        <f t="shared" si="22"/>
        <v>52200</v>
      </c>
      <c r="L260" s="8">
        <f t="shared" si="4"/>
        <v>2042</v>
      </c>
      <c r="M260" s="12">
        <f t="shared" si="23"/>
        <v>-5333.3333333333367</v>
      </c>
      <c r="N260" s="12">
        <f t="shared" si="51"/>
        <v>-2.777777777777807</v>
      </c>
      <c r="O260" s="12">
        <f t="shared" si="5"/>
        <v>-44.444444444444471</v>
      </c>
      <c r="P260" s="12">
        <f t="shared" si="6"/>
        <v>41.666666666666664</v>
      </c>
      <c r="Q260" s="12">
        <f t="shared" si="7"/>
        <v>-5375.0000000000036</v>
      </c>
      <c r="S260" s="8">
        <f t="shared" si="25"/>
        <v>249</v>
      </c>
      <c r="T260" s="38">
        <f t="shared" si="26"/>
        <v>51195</v>
      </c>
      <c r="U260" s="8">
        <f t="shared" si="8"/>
        <v>2040</v>
      </c>
      <c r="V260" s="12">
        <f t="shared" si="27"/>
        <v>-1899.1535527726417</v>
      </c>
      <c r="W260" s="12">
        <f t="shared" si="52"/>
        <v>232.58968068566236</v>
      </c>
      <c r="X260" s="12">
        <f t="shared" si="9"/>
        <v>-11.078395724507077</v>
      </c>
      <c r="Y260" s="12">
        <f t="shared" si="10"/>
        <v>243.66807641016945</v>
      </c>
      <c r="Z260" s="12">
        <f t="shared" si="11"/>
        <v>-2142.8216291828112</v>
      </c>
      <c r="AA260" s="12"/>
      <c r="AB260" s="8">
        <f t="shared" si="29"/>
        <v>249</v>
      </c>
      <c r="AC260" s="38">
        <f t="shared" si="30"/>
        <v>7579</v>
      </c>
      <c r="AD260" s="8">
        <f t="shared" si="12"/>
        <v>1920</v>
      </c>
      <c r="AE260" s="12">
        <f t="shared" si="31"/>
        <v>0</v>
      </c>
      <c r="AF260" s="12">
        <f t="shared" si="53"/>
        <v>0</v>
      </c>
      <c r="AG260" s="12">
        <f t="shared" si="33"/>
        <v>0</v>
      </c>
      <c r="AH260" s="12">
        <f t="shared" si="34"/>
        <v>0</v>
      </c>
      <c r="AI260" s="12">
        <f t="shared" si="35"/>
        <v>0</v>
      </c>
      <c r="AJ260" s="12"/>
      <c r="AK260" s="8">
        <f t="shared" si="36"/>
        <v>249</v>
      </c>
      <c r="AL260" s="38">
        <f t="shared" si="37"/>
        <v>7579</v>
      </c>
      <c r="AM260" s="8">
        <f t="shared" si="13"/>
        <v>1920</v>
      </c>
      <c r="AN260" s="12">
        <f t="shared" si="38"/>
        <v>0</v>
      </c>
      <c r="AO260" s="12">
        <f t="shared" si="54"/>
        <v>0</v>
      </c>
      <c r="AP260" s="12">
        <f t="shared" si="14"/>
        <v>0</v>
      </c>
      <c r="AQ260" s="12">
        <f t="shared" si="15"/>
        <v>0</v>
      </c>
      <c r="AR260" s="12">
        <f t="shared" si="16"/>
        <v>0</v>
      </c>
      <c r="AS260" s="12"/>
      <c r="AT260" s="12"/>
    </row>
    <row r="261" spans="1:46">
      <c r="A261" s="8">
        <f t="shared" si="17"/>
        <v>250</v>
      </c>
      <c r="B261" s="38">
        <f t="shared" si="18"/>
        <v>52687</v>
      </c>
      <c r="C261" s="8">
        <f t="shared" si="0"/>
        <v>2044</v>
      </c>
      <c r="D261" s="12">
        <f t="shared" si="19"/>
        <v>-171880.33145105574</v>
      </c>
      <c r="E261" s="12">
        <f t="shared" si="50"/>
        <v>415.16710452708014</v>
      </c>
      <c r="F261" s="12">
        <f t="shared" si="1"/>
        <v>-1289.102485882918</v>
      </c>
      <c r="G261" s="12">
        <f t="shared" si="2"/>
        <v>1704.2695904099983</v>
      </c>
      <c r="H261" s="12">
        <f t="shared" si="3"/>
        <v>-173584.60104146574</v>
      </c>
      <c r="J261" s="8">
        <f t="shared" si="21"/>
        <v>250</v>
      </c>
      <c r="K261" s="38">
        <f t="shared" si="22"/>
        <v>52231</v>
      </c>
      <c r="L261" s="8">
        <f t="shared" si="4"/>
        <v>2042</v>
      </c>
      <c r="M261" s="12">
        <f t="shared" si="23"/>
        <v>-5375.0000000000036</v>
      </c>
      <c r="N261" s="12">
        <f t="shared" si="51"/>
        <v>-3.1250000000000355</v>
      </c>
      <c r="O261" s="12">
        <f t="shared" si="5"/>
        <v>-44.7916666666667</v>
      </c>
      <c r="P261" s="12">
        <f t="shared" si="6"/>
        <v>41.666666666666664</v>
      </c>
      <c r="Q261" s="12">
        <f t="shared" si="7"/>
        <v>-5416.6666666666706</v>
      </c>
      <c r="S261" s="8">
        <f t="shared" si="25"/>
        <v>250</v>
      </c>
      <c r="T261" s="38">
        <f t="shared" si="26"/>
        <v>51226</v>
      </c>
      <c r="U261" s="8">
        <f t="shared" si="8"/>
        <v>2040</v>
      </c>
      <c r="V261" s="12">
        <f t="shared" si="27"/>
        <v>-2142.8216291828112</v>
      </c>
      <c r="W261" s="12">
        <f t="shared" si="52"/>
        <v>232.58968068566236</v>
      </c>
      <c r="X261" s="12">
        <f t="shared" si="9"/>
        <v>-12.499792836899733</v>
      </c>
      <c r="Y261" s="12">
        <f t="shared" si="10"/>
        <v>245.08947352256209</v>
      </c>
      <c r="Z261" s="12">
        <f t="shared" si="11"/>
        <v>-2387.9111027053732</v>
      </c>
      <c r="AA261" s="12"/>
      <c r="AB261" s="8">
        <f t="shared" si="29"/>
        <v>250</v>
      </c>
      <c r="AC261" s="38">
        <f t="shared" si="30"/>
        <v>7610</v>
      </c>
      <c r="AD261" s="8">
        <f t="shared" si="12"/>
        <v>1920</v>
      </c>
      <c r="AE261" s="12">
        <f t="shared" si="31"/>
        <v>0</v>
      </c>
      <c r="AF261" s="12">
        <f t="shared" si="53"/>
        <v>0</v>
      </c>
      <c r="AG261" s="12">
        <f t="shared" si="33"/>
        <v>0</v>
      </c>
      <c r="AH261" s="12">
        <f t="shared" si="34"/>
        <v>0</v>
      </c>
      <c r="AI261" s="12">
        <f t="shared" si="35"/>
        <v>0</v>
      </c>
      <c r="AJ261" s="12"/>
      <c r="AK261" s="8">
        <f t="shared" si="36"/>
        <v>250</v>
      </c>
      <c r="AL261" s="38">
        <f t="shared" si="37"/>
        <v>7610</v>
      </c>
      <c r="AM261" s="8">
        <f t="shared" si="13"/>
        <v>1920</v>
      </c>
      <c r="AN261" s="12">
        <f t="shared" si="38"/>
        <v>0</v>
      </c>
      <c r="AO261" s="12">
        <f t="shared" si="54"/>
        <v>0</v>
      </c>
      <c r="AP261" s="12">
        <f t="shared" si="14"/>
        <v>0</v>
      </c>
      <c r="AQ261" s="12">
        <f t="shared" si="15"/>
        <v>0</v>
      </c>
      <c r="AR261" s="12">
        <f t="shared" si="16"/>
        <v>0</v>
      </c>
      <c r="AS261" s="12"/>
      <c r="AT261" s="12"/>
    </row>
    <row r="262" spans="1:46">
      <c r="A262" s="8">
        <f t="shared" si="17"/>
        <v>251</v>
      </c>
      <c r="B262" s="38">
        <f t="shared" si="18"/>
        <v>52717</v>
      </c>
      <c r="C262" s="8">
        <f t="shared" si="0"/>
        <v>2044</v>
      </c>
      <c r="D262" s="12">
        <f t="shared" si="19"/>
        <v>-173584.60104146574</v>
      </c>
      <c r="E262" s="12">
        <f t="shared" si="50"/>
        <v>415.16710452708014</v>
      </c>
      <c r="F262" s="12">
        <f t="shared" si="1"/>
        <v>-1301.884507810993</v>
      </c>
      <c r="G262" s="12">
        <f t="shared" si="2"/>
        <v>1717.051612338073</v>
      </c>
      <c r="H262" s="12">
        <f t="shared" si="3"/>
        <v>-175301.65265380382</v>
      </c>
      <c r="J262" s="8">
        <f t="shared" si="21"/>
        <v>251</v>
      </c>
      <c r="K262" s="38">
        <f t="shared" si="22"/>
        <v>52262</v>
      </c>
      <c r="L262" s="8">
        <f t="shared" si="4"/>
        <v>2043</v>
      </c>
      <c r="M262" s="12">
        <f t="shared" si="23"/>
        <v>-5416.6666666666706</v>
      </c>
      <c r="N262" s="12">
        <f t="shared" si="51"/>
        <v>-3.472222222222257</v>
      </c>
      <c r="O262" s="12">
        <f t="shared" si="5"/>
        <v>-45.138888888888921</v>
      </c>
      <c r="P262" s="12">
        <f t="shared" si="6"/>
        <v>41.666666666666664</v>
      </c>
      <c r="Q262" s="12">
        <f t="shared" si="7"/>
        <v>-5458.3333333333376</v>
      </c>
      <c r="S262" s="8">
        <f t="shared" si="25"/>
        <v>251</v>
      </c>
      <c r="T262" s="38">
        <f t="shared" si="26"/>
        <v>51256</v>
      </c>
      <c r="U262" s="8">
        <f t="shared" si="8"/>
        <v>2040</v>
      </c>
      <c r="V262" s="12">
        <f t="shared" si="27"/>
        <v>-2387.9111027053732</v>
      </c>
      <c r="W262" s="12">
        <f t="shared" si="52"/>
        <v>232.58968068566236</v>
      </c>
      <c r="X262" s="12">
        <f t="shared" si="9"/>
        <v>-13.929481432448011</v>
      </c>
      <c r="Y262" s="12">
        <f t="shared" si="10"/>
        <v>246.51916211811036</v>
      </c>
      <c r="Z262" s="12">
        <f t="shared" si="11"/>
        <v>-2634.4302648234834</v>
      </c>
      <c r="AA262" s="12"/>
      <c r="AB262" s="8">
        <f t="shared" si="29"/>
        <v>251</v>
      </c>
      <c r="AC262" s="38">
        <f t="shared" si="30"/>
        <v>7640</v>
      </c>
      <c r="AD262" s="8">
        <f t="shared" si="12"/>
        <v>1920</v>
      </c>
      <c r="AE262" s="12">
        <f t="shared" si="31"/>
        <v>0</v>
      </c>
      <c r="AF262" s="12">
        <f t="shared" si="53"/>
        <v>0</v>
      </c>
      <c r="AG262" s="12">
        <f t="shared" si="33"/>
        <v>0</v>
      </c>
      <c r="AH262" s="12">
        <f t="shared" si="34"/>
        <v>0</v>
      </c>
      <c r="AI262" s="12">
        <f t="shared" si="35"/>
        <v>0</v>
      </c>
      <c r="AJ262" s="12"/>
      <c r="AK262" s="8">
        <f t="shared" si="36"/>
        <v>251</v>
      </c>
      <c r="AL262" s="38">
        <f t="shared" si="37"/>
        <v>7640</v>
      </c>
      <c r="AM262" s="8">
        <f t="shared" si="13"/>
        <v>1920</v>
      </c>
      <c r="AN262" s="12">
        <f t="shared" si="38"/>
        <v>0</v>
      </c>
      <c r="AO262" s="12">
        <f t="shared" si="54"/>
        <v>0</v>
      </c>
      <c r="AP262" s="12">
        <f t="shared" si="14"/>
        <v>0</v>
      </c>
      <c r="AQ262" s="12">
        <f t="shared" si="15"/>
        <v>0</v>
      </c>
      <c r="AR262" s="12">
        <f t="shared" si="16"/>
        <v>0</v>
      </c>
      <c r="AS262" s="12"/>
      <c r="AT262" s="12"/>
    </row>
    <row r="263" spans="1:46">
      <c r="A263" s="8">
        <f t="shared" si="17"/>
        <v>252</v>
      </c>
      <c r="B263" s="38">
        <f t="shared" si="18"/>
        <v>52748</v>
      </c>
      <c r="C263" s="8">
        <f t="shared" si="0"/>
        <v>2044</v>
      </c>
      <c r="D263" s="12">
        <f t="shared" si="19"/>
        <v>-175301.65265380382</v>
      </c>
      <c r="E263" s="12">
        <f t="shared" si="50"/>
        <v>415.16710452708014</v>
      </c>
      <c r="F263" s="12">
        <f t="shared" si="1"/>
        <v>-1314.7623949035285</v>
      </c>
      <c r="G263" s="12">
        <f t="shared" si="2"/>
        <v>1729.9294994306088</v>
      </c>
      <c r="H263" s="12">
        <f t="shared" si="3"/>
        <v>-177031.58215323443</v>
      </c>
      <c r="J263" s="8">
        <f t="shared" si="21"/>
        <v>252</v>
      </c>
      <c r="K263" s="38">
        <f t="shared" si="22"/>
        <v>52290</v>
      </c>
      <c r="L263" s="8">
        <f t="shared" si="4"/>
        <v>2043</v>
      </c>
      <c r="M263" s="12">
        <f t="shared" si="23"/>
        <v>-5458.3333333333376</v>
      </c>
      <c r="N263" s="12">
        <f t="shared" si="51"/>
        <v>-3.8194444444444784</v>
      </c>
      <c r="O263" s="12">
        <f t="shared" si="5"/>
        <v>-45.486111111111143</v>
      </c>
      <c r="P263" s="12">
        <f t="shared" si="6"/>
        <v>41.666666666666664</v>
      </c>
      <c r="Q263" s="12">
        <f t="shared" si="7"/>
        <v>-5500.0000000000045</v>
      </c>
      <c r="S263" s="8">
        <f t="shared" si="25"/>
        <v>252</v>
      </c>
      <c r="T263" s="38">
        <f t="shared" si="26"/>
        <v>51287</v>
      </c>
      <c r="U263" s="8">
        <f t="shared" si="8"/>
        <v>2040</v>
      </c>
      <c r="V263" s="12">
        <f t="shared" si="27"/>
        <v>-2634.4302648234834</v>
      </c>
      <c r="W263" s="12">
        <f t="shared" si="52"/>
        <v>232.58968068566236</v>
      </c>
      <c r="X263" s="12">
        <f t="shared" si="9"/>
        <v>-15.367509878136987</v>
      </c>
      <c r="Y263" s="12">
        <f t="shared" si="10"/>
        <v>247.95719056379934</v>
      </c>
      <c r="Z263" s="12">
        <f t="shared" si="11"/>
        <v>-2882.3874553872829</v>
      </c>
      <c r="AA263" s="12"/>
      <c r="AB263" s="8">
        <f t="shared" si="29"/>
        <v>252</v>
      </c>
      <c r="AC263" s="38">
        <f t="shared" si="30"/>
        <v>7671</v>
      </c>
      <c r="AD263" s="8">
        <f t="shared" si="12"/>
        <v>1920</v>
      </c>
      <c r="AE263" s="12">
        <f t="shared" si="31"/>
        <v>0</v>
      </c>
      <c r="AF263" s="12">
        <f t="shared" si="53"/>
        <v>0</v>
      </c>
      <c r="AG263" s="12">
        <f t="shared" si="33"/>
        <v>0</v>
      </c>
      <c r="AH263" s="12">
        <f t="shared" si="34"/>
        <v>0</v>
      </c>
      <c r="AI263" s="12">
        <f t="shared" si="35"/>
        <v>0</v>
      </c>
      <c r="AJ263" s="12"/>
      <c r="AK263" s="8">
        <f t="shared" si="36"/>
        <v>252</v>
      </c>
      <c r="AL263" s="38">
        <f t="shared" si="37"/>
        <v>7671</v>
      </c>
      <c r="AM263" s="8">
        <f t="shared" si="13"/>
        <v>1920</v>
      </c>
      <c r="AN263" s="12">
        <f t="shared" si="38"/>
        <v>0</v>
      </c>
      <c r="AO263" s="12">
        <f t="shared" si="54"/>
        <v>0</v>
      </c>
      <c r="AP263" s="12">
        <f t="shared" si="14"/>
        <v>0</v>
      </c>
      <c r="AQ263" s="12">
        <f t="shared" si="15"/>
        <v>0</v>
      </c>
      <c r="AR263" s="12">
        <f t="shared" si="16"/>
        <v>0</v>
      </c>
      <c r="AS263" s="12"/>
      <c r="AT263" s="12"/>
    </row>
    <row r="264" spans="1:46">
      <c r="A264" s="8">
        <f t="shared" si="17"/>
        <v>253</v>
      </c>
      <c r="B264" s="38">
        <f t="shared" si="18"/>
        <v>52778</v>
      </c>
      <c r="C264" s="8">
        <f t="shared" si="0"/>
        <v>2044</v>
      </c>
      <c r="D264" s="12">
        <f t="shared" si="19"/>
        <v>-177031.58215323443</v>
      </c>
      <c r="E264" s="12">
        <f t="shared" si="50"/>
        <v>415.16710452708014</v>
      </c>
      <c r="F264" s="12">
        <f t="shared" si="1"/>
        <v>-1327.736866149258</v>
      </c>
      <c r="G264" s="12">
        <f t="shared" si="2"/>
        <v>1742.9039706763383</v>
      </c>
      <c r="H264" s="12">
        <f t="shared" si="3"/>
        <v>-178774.48612391076</v>
      </c>
      <c r="J264" s="8">
        <f t="shared" si="21"/>
        <v>253</v>
      </c>
      <c r="K264" s="38">
        <f t="shared" si="22"/>
        <v>52321</v>
      </c>
      <c r="L264" s="8">
        <f t="shared" si="4"/>
        <v>2043</v>
      </c>
      <c r="M264" s="12">
        <f t="shared" si="23"/>
        <v>-5500.0000000000045</v>
      </c>
      <c r="N264" s="12">
        <f t="shared" si="51"/>
        <v>-4.1666666666667069</v>
      </c>
      <c r="O264" s="12">
        <f t="shared" si="5"/>
        <v>-45.833333333333371</v>
      </c>
      <c r="P264" s="12">
        <f t="shared" si="6"/>
        <v>41.666666666666664</v>
      </c>
      <c r="Q264" s="12">
        <f t="shared" si="7"/>
        <v>-5541.6666666666715</v>
      </c>
      <c r="S264" s="8">
        <f t="shared" si="25"/>
        <v>253</v>
      </c>
      <c r="T264" s="38">
        <f t="shared" si="26"/>
        <v>51317</v>
      </c>
      <c r="U264" s="8">
        <f t="shared" si="8"/>
        <v>2040</v>
      </c>
      <c r="V264" s="12">
        <f t="shared" si="27"/>
        <v>-2882.3874553872829</v>
      </c>
      <c r="W264" s="12">
        <f t="shared" si="52"/>
        <v>232.58968068566236</v>
      </c>
      <c r="X264" s="12">
        <f t="shared" si="9"/>
        <v>-16.813926823092483</v>
      </c>
      <c r="Y264" s="12">
        <f t="shared" si="10"/>
        <v>249.40360750875485</v>
      </c>
      <c r="Z264" s="12">
        <f t="shared" si="11"/>
        <v>-3131.7910628960376</v>
      </c>
      <c r="AA264" s="12"/>
      <c r="AB264" s="8">
        <f t="shared" si="29"/>
        <v>253</v>
      </c>
      <c r="AC264" s="38">
        <f t="shared" si="30"/>
        <v>7702</v>
      </c>
      <c r="AD264" s="8">
        <f t="shared" si="12"/>
        <v>1921</v>
      </c>
      <c r="AE264" s="12">
        <f t="shared" si="31"/>
        <v>0</v>
      </c>
      <c r="AF264" s="12">
        <f t="shared" si="53"/>
        <v>0</v>
      </c>
      <c r="AG264" s="12">
        <f t="shared" si="33"/>
        <v>0</v>
      </c>
      <c r="AH264" s="12">
        <f t="shared" si="34"/>
        <v>0</v>
      </c>
      <c r="AI264" s="12">
        <f t="shared" si="35"/>
        <v>0</v>
      </c>
      <c r="AJ264" s="12"/>
      <c r="AK264" s="8">
        <f t="shared" si="36"/>
        <v>253</v>
      </c>
      <c r="AL264" s="38">
        <f t="shared" si="37"/>
        <v>7702</v>
      </c>
      <c r="AM264" s="8">
        <f t="shared" si="13"/>
        <v>1921</v>
      </c>
      <c r="AN264" s="12">
        <f t="shared" si="38"/>
        <v>0</v>
      </c>
      <c r="AO264" s="12">
        <f t="shared" si="54"/>
        <v>0</v>
      </c>
      <c r="AP264" s="12">
        <f t="shared" si="14"/>
        <v>0</v>
      </c>
      <c r="AQ264" s="12">
        <f t="shared" si="15"/>
        <v>0</v>
      </c>
      <c r="AR264" s="12">
        <f t="shared" si="16"/>
        <v>0</v>
      </c>
      <c r="AS264" s="12"/>
      <c r="AT264" s="12"/>
    </row>
    <row r="265" spans="1:46">
      <c r="A265" s="8">
        <f t="shared" si="17"/>
        <v>254</v>
      </c>
      <c r="B265" s="38">
        <f t="shared" si="18"/>
        <v>52809</v>
      </c>
      <c r="C265" s="8">
        <f t="shared" si="0"/>
        <v>2044</v>
      </c>
      <c r="D265" s="12">
        <f t="shared" si="19"/>
        <v>-178774.48612391076</v>
      </c>
      <c r="E265" s="12">
        <f t="shared" si="50"/>
        <v>415.16710452708014</v>
      </c>
      <c r="F265" s="12">
        <f t="shared" si="1"/>
        <v>-1340.8086459293306</v>
      </c>
      <c r="G265" s="12">
        <f t="shared" si="2"/>
        <v>1755.9757504564109</v>
      </c>
      <c r="H265" s="12">
        <f t="shared" si="3"/>
        <v>-180530.46187436717</v>
      </c>
      <c r="J265" s="8">
        <f t="shared" si="21"/>
        <v>254</v>
      </c>
      <c r="K265" s="38">
        <f t="shared" si="22"/>
        <v>52351</v>
      </c>
      <c r="L265" s="8">
        <f t="shared" si="4"/>
        <v>2043</v>
      </c>
      <c r="M265" s="12">
        <f t="shared" si="23"/>
        <v>-5541.6666666666715</v>
      </c>
      <c r="N265" s="12">
        <f t="shared" si="51"/>
        <v>-4.5138888888889284</v>
      </c>
      <c r="O265" s="12">
        <f t="shared" si="5"/>
        <v>-46.180555555555593</v>
      </c>
      <c r="P265" s="12">
        <f t="shared" si="6"/>
        <v>41.666666666666664</v>
      </c>
      <c r="Q265" s="12">
        <f t="shared" si="7"/>
        <v>-5583.3333333333385</v>
      </c>
      <c r="S265" s="8">
        <f t="shared" si="25"/>
        <v>254</v>
      </c>
      <c r="T265" s="38">
        <f t="shared" si="26"/>
        <v>51348</v>
      </c>
      <c r="U265" s="8">
        <f t="shared" si="8"/>
        <v>2040</v>
      </c>
      <c r="V265" s="12">
        <f t="shared" si="27"/>
        <v>-3131.7910628960376</v>
      </c>
      <c r="W265" s="12">
        <f t="shared" si="52"/>
        <v>232.58968068566236</v>
      </c>
      <c r="X265" s="12">
        <f t="shared" si="9"/>
        <v>-18.268781200226886</v>
      </c>
      <c r="Y265" s="12">
        <f t="shared" si="10"/>
        <v>250.85846188588926</v>
      </c>
      <c r="Z265" s="12">
        <f t="shared" si="11"/>
        <v>-3382.6495247819266</v>
      </c>
      <c r="AA265" s="12"/>
      <c r="AB265" s="8">
        <f t="shared" si="29"/>
        <v>254</v>
      </c>
      <c r="AC265" s="38">
        <f t="shared" si="30"/>
        <v>7730</v>
      </c>
      <c r="AD265" s="8">
        <f t="shared" si="12"/>
        <v>1921</v>
      </c>
      <c r="AE265" s="12">
        <f t="shared" si="31"/>
        <v>0</v>
      </c>
      <c r="AF265" s="12">
        <f t="shared" si="53"/>
        <v>0</v>
      </c>
      <c r="AG265" s="12">
        <f t="shared" si="33"/>
        <v>0</v>
      </c>
      <c r="AH265" s="12">
        <f t="shared" si="34"/>
        <v>0</v>
      </c>
      <c r="AI265" s="12">
        <f t="shared" si="35"/>
        <v>0</v>
      </c>
      <c r="AJ265" s="12"/>
      <c r="AK265" s="8">
        <f t="shared" si="36"/>
        <v>254</v>
      </c>
      <c r="AL265" s="38">
        <f t="shared" si="37"/>
        <v>7730</v>
      </c>
      <c r="AM265" s="8">
        <f t="shared" si="13"/>
        <v>1921</v>
      </c>
      <c r="AN265" s="12">
        <f t="shared" si="38"/>
        <v>0</v>
      </c>
      <c r="AO265" s="12">
        <f t="shared" si="54"/>
        <v>0</v>
      </c>
      <c r="AP265" s="12">
        <f t="shared" si="14"/>
        <v>0</v>
      </c>
      <c r="AQ265" s="12">
        <f t="shared" si="15"/>
        <v>0</v>
      </c>
      <c r="AR265" s="12">
        <f t="shared" si="16"/>
        <v>0</v>
      </c>
      <c r="AS265" s="12"/>
      <c r="AT265" s="12"/>
    </row>
    <row r="266" spans="1:46">
      <c r="A266" s="8">
        <f t="shared" si="17"/>
        <v>255</v>
      </c>
      <c r="B266" s="38">
        <f t="shared" si="18"/>
        <v>52840</v>
      </c>
      <c r="C266" s="8">
        <f t="shared" si="0"/>
        <v>2044</v>
      </c>
      <c r="D266" s="12">
        <f t="shared" si="19"/>
        <v>-180530.46187436717</v>
      </c>
      <c r="E266" s="12">
        <f t="shared" si="50"/>
        <v>415.16710452708014</v>
      </c>
      <c r="F266" s="12">
        <f t="shared" si="1"/>
        <v>-1353.9784640577539</v>
      </c>
      <c r="G266" s="12">
        <f t="shared" si="2"/>
        <v>1769.1455685848341</v>
      </c>
      <c r="H266" s="12">
        <f t="shared" si="3"/>
        <v>-182299.60744295199</v>
      </c>
      <c r="J266" s="8">
        <f t="shared" si="21"/>
        <v>255</v>
      </c>
      <c r="K266" s="38">
        <f t="shared" si="22"/>
        <v>52382</v>
      </c>
      <c r="L266" s="8">
        <f t="shared" si="4"/>
        <v>2043</v>
      </c>
      <c r="M266" s="12">
        <f t="shared" si="23"/>
        <v>-5583.3333333333385</v>
      </c>
      <c r="N266" s="12">
        <f t="shared" si="51"/>
        <v>-4.8611111111111569</v>
      </c>
      <c r="O266" s="12">
        <f t="shared" si="5"/>
        <v>-46.527777777777821</v>
      </c>
      <c r="P266" s="12">
        <f t="shared" si="6"/>
        <v>41.666666666666664</v>
      </c>
      <c r="Q266" s="12">
        <f t="shared" si="7"/>
        <v>-5625.0000000000055</v>
      </c>
      <c r="S266" s="8">
        <f t="shared" si="25"/>
        <v>255</v>
      </c>
      <c r="T266" s="38">
        <f t="shared" si="26"/>
        <v>51379</v>
      </c>
      <c r="U266" s="8">
        <f t="shared" si="8"/>
        <v>2040</v>
      </c>
      <c r="V266" s="12">
        <f t="shared" si="27"/>
        <v>-3382.6495247819266</v>
      </c>
      <c r="W266" s="12">
        <f t="shared" si="52"/>
        <v>232.58968068566236</v>
      </c>
      <c r="X266" s="12">
        <f t="shared" si="9"/>
        <v>-19.732122227894571</v>
      </c>
      <c r="Y266" s="12">
        <f t="shared" si="10"/>
        <v>252.32180291355692</v>
      </c>
      <c r="Z266" s="12">
        <f t="shared" si="11"/>
        <v>-3634.9713276954835</v>
      </c>
      <c r="AA266" s="12"/>
      <c r="AB266" s="8">
        <f t="shared" si="29"/>
        <v>255</v>
      </c>
      <c r="AC266" s="38">
        <f t="shared" si="30"/>
        <v>7761</v>
      </c>
      <c r="AD266" s="8">
        <f t="shared" si="12"/>
        <v>1921</v>
      </c>
      <c r="AE266" s="12">
        <f t="shared" si="31"/>
        <v>0</v>
      </c>
      <c r="AF266" s="12">
        <f t="shared" si="53"/>
        <v>0</v>
      </c>
      <c r="AG266" s="12">
        <f t="shared" si="33"/>
        <v>0</v>
      </c>
      <c r="AH266" s="12">
        <f t="shared" si="34"/>
        <v>0</v>
      </c>
      <c r="AI266" s="12">
        <f t="shared" si="35"/>
        <v>0</v>
      </c>
      <c r="AJ266" s="12"/>
      <c r="AK266" s="8">
        <f t="shared" si="36"/>
        <v>255</v>
      </c>
      <c r="AL266" s="38">
        <f t="shared" si="37"/>
        <v>7761</v>
      </c>
      <c r="AM266" s="8">
        <f t="shared" si="13"/>
        <v>1921</v>
      </c>
      <c r="AN266" s="12">
        <f t="shared" si="38"/>
        <v>0</v>
      </c>
      <c r="AO266" s="12">
        <f t="shared" si="54"/>
        <v>0</v>
      </c>
      <c r="AP266" s="12">
        <f t="shared" si="14"/>
        <v>0</v>
      </c>
      <c r="AQ266" s="12">
        <f t="shared" si="15"/>
        <v>0</v>
      </c>
      <c r="AR266" s="12">
        <f t="shared" si="16"/>
        <v>0</v>
      </c>
      <c r="AS266" s="12"/>
      <c r="AT266" s="12"/>
    </row>
    <row r="267" spans="1:46">
      <c r="A267" s="8">
        <f t="shared" si="17"/>
        <v>256</v>
      </c>
      <c r="B267" s="38">
        <f t="shared" si="18"/>
        <v>52870</v>
      </c>
      <c r="C267" s="8">
        <f t="shared" ref="C267:C371" si="55">YEAR(B267)</f>
        <v>2044</v>
      </c>
      <c r="D267" s="12">
        <f t="shared" si="19"/>
        <v>-182299.60744295199</v>
      </c>
      <c r="E267" s="12">
        <f t="shared" si="50"/>
        <v>415.16710452708014</v>
      </c>
      <c r="F267" s="12">
        <f t="shared" ref="F267:F371" si="56">B$4/12*D267</f>
        <v>-1367.2470558221398</v>
      </c>
      <c r="G267" s="12">
        <f t="shared" ref="G267:G371" si="57">IF(B$9="Lineair",B$3/B$8,E267-F267)</f>
        <v>1782.4141603492199</v>
      </c>
      <c r="H267" s="12">
        <f t="shared" ref="H267:H371" si="58">D267-G267</f>
        <v>-184082.02160330123</v>
      </c>
      <c r="J267" s="8">
        <f t="shared" si="21"/>
        <v>256</v>
      </c>
      <c r="K267" s="38">
        <f t="shared" si="22"/>
        <v>52412</v>
      </c>
      <c r="L267" s="8">
        <f t="shared" ref="L267:L371" si="59">YEAR(K267)</f>
        <v>2043</v>
      </c>
      <c r="M267" s="12">
        <f t="shared" si="23"/>
        <v>-5625.0000000000055</v>
      </c>
      <c r="N267" s="12">
        <f t="shared" si="51"/>
        <v>-5.2083333333333783</v>
      </c>
      <c r="O267" s="12">
        <f t="shared" ref="O267:O371" si="60">K$4/12*M267</f>
        <v>-46.875000000000043</v>
      </c>
      <c r="P267" s="12">
        <f t="shared" ref="P267:P371" si="61">IF(K$9="Lineair",K$3/K$8,N267-O267)</f>
        <v>41.666666666666664</v>
      </c>
      <c r="Q267" s="12">
        <f t="shared" ref="Q267:Q371" si="62">M267-P267</f>
        <v>-5666.6666666666724</v>
      </c>
      <c r="S267" s="8">
        <f t="shared" si="25"/>
        <v>256</v>
      </c>
      <c r="T267" s="38">
        <f t="shared" si="26"/>
        <v>51409</v>
      </c>
      <c r="U267" s="8">
        <f t="shared" ref="U267:U371" si="63">YEAR(T267)</f>
        <v>2040</v>
      </c>
      <c r="V267" s="12">
        <f t="shared" si="27"/>
        <v>-3634.9713276954835</v>
      </c>
      <c r="W267" s="12">
        <f t="shared" si="52"/>
        <v>232.58968068566236</v>
      </c>
      <c r="X267" s="12">
        <f t="shared" ref="X267:X371" si="64">T$4/12*V267</f>
        <v>-21.203999411556989</v>
      </c>
      <c r="Y267" s="12">
        <f t="shared" ref="Y267:Y371" si="65">IF(T$9="Lineair",T$3/T$8,W267-X267)</f>
        <v>253.79368009721935</v>
      </c>
      <c r="Z267" s="12">
        <f t="shared" ref="Z267:Z371" si="66">V267-Y267</f>
        <v>-3888.7650077927028</v>
      </c>
      <c r="AA267" s="12"/>
      <c r="AB267" s="8">
        <f t="shared" si="29"/>
        <v>256</v>
      </c>
      <c r="AC267" s="38">
        <f t="shared" si="30"/>
        <v>7791</v>
      </c>
      <c r="AD267" s="8">
        <f t="shared" ref="AD267:AD371" si="67">YEAR(AC267)</f>
        <v>1921</v>
      </c>
      <c r="AE267" s="12">
        <f t="shared" si="31"/>
        <v>0</v>
      </c>
      <c r="AF267" s="12">
        <f t="shared" si="53"/>
        <v>0</v>
      </c>
      <c r="AG267" s="12">
        <f t="shared" ref="AG267:AG371" si="68">AC$4/12*AE267</f>
        <v>0</v>
      </c>
      <c r="AH267" s="12">
        <f t="shared" ref="AH267:AH371" si="69">IF(AC$9="Lineair",AC$3/AC$8,AF267-AG267)</f>
        <v>0</v>
      </c>
      <c r="AI267" s="12">
        <f t="shared" ref="AI267:AI371" si="70">AE267-AH267</f>
        <v>0</v>
      </c>
      <c r="AJ267" s="12"/>
      <c r="AK267" s="8">
        <f t="shared" si="36"/>
        <v>256</v>
      </c>
      <c r="AL267" s="38">
        <f t="shared" si="37"/>
        <v>7791</v>
      </c>
      <c r="AM267" s="8">
        <f t="shared" ref="AM267:AM371" si="71">YEAR(AL267)</f>
        <v>1921</v>
      </c>
      <c r="AN267" s="12">
        <f t="shared" si="38"/>
        <v>0</v>
      </c>
      <c r="AO267" s="12">
        <f t="shared" si="54"/>
        <v>0</v>
      </c>
      <c r="AP267" s="12">
        <f t="shared" ref="AP267:AP371" si="72">AL$4/12*AN267</f>
        <v>0</v>
      </c>
      <c r="AQ267" s="12">
        <f t="shared" ref="AQ267:AQ371" si="73">IF(AL$9="Lineair",AL$3/AL$8,AO267-AP267)</f>
        <v>0</v>
      </c>
      <c r="AR267" s="12">
        <f t="shared" ref="AR267:AR371" si="74">AN267-AQ267</f>
        <v>0</v>
      </c>
      <c r="AS267" s="12"/>
      <c r="AT267" s="12"/>
    </row>
    <row r="268" spans="1:46">
      <c r="A268" s="8">
        <f t="shared" ref="A268:A371" si="75">A267+1</f>
        <v>257</v>
      </c>
      <c r="B268" s="38">
        <f t="shared" ref="B268:B371" si="76">EOMONTH(B267,1)</f>
        <v>52901</v>
      </c>
      <c r="C268" s="8">
        <f t="shared" si="55"/>
        <v>2044</v>
      </c>
      <c r="D268" s="12">
        <f t="shared" ref="D268:D371" si="77">H267</f>
        <v>-184082.02160330123</v>
      </c>
      <c r="E268" s="12">
        <f t="shared" si="50"/>
        <v>415.16710452708014</v>
      </c>
      <c r="F268" s="12">
        <f t="shared" si="56"/>
        <v>-1380.6151620247592</v>
      </c>
      <c r="G268" s="12">
        <f t="shared" si="57"/>
        <v>1795.7822665518393</v>
      </c>
      <c r="H268" s="12">
        <f t="shared" si="58"/>
        <v>-185877.80386985306</v>
      </c>
      <c r="J268" s="8">
        <f t="shared" ref="J268:J371" si="78">J267+1</f>
        <v>257</v>
      </c>
      <c r="K268" s="38">
        <f t="shared" ref="K268:K371" si="79">EOMONTH(K267,1)</f>
        <v>52443</v>
      </c>
      <c r="L268" s="8">
        <f t="shared" si="59"/>
        <v>2043</v>
      </c>
      <c r="M268" s="12">
        <f t="shared" ref="M268:M371" si="80">Q267</f>
        <v>-5666.6666666666724</v>
      </c>
      <c r="N268" s="12">
        <f t="shared" si="51"/>
        <v>-5.5555555555556069</v>
      </c>
      <c r="O268" s="12">
        <f t="shared" si="60"/>
        <v>-47.222222222222271</v>
      </c>
      <c r="P268" s="12">
        <f t="shared" si="61"/>
        <v>41.666666666666664</v>
      </c>
      <c r="Q268" s="12">
        <f t="shared" si="62"/>
        <v>-5708.3333333333394</v>
      </c>
      <c r="S268" s="8">
        <f t="shared" ref="S268:S371" si="81">S267+1</f>
        <v>257</v>
      </c>
      <c r="T268" s="38">
        <f t="shared" ref="T268:T371" si="82">EOMONTH(T267,1)</f>
        <v>51440</v>
      </c>
      <c r="U268" s="8">
        <f t="shared" si="63"/>
        <v>2040</v>
      </c>
      <c r="V268" s="12">
        <f t="shared" ref="V268:V371" si="83">Z267</f>
        <v>-3888.7650077927028</v>
      </c>
      <c r="W268" s="12">
        <f t="shared" si="52"/>
        <v>232.58968068566236</v>
      </c>
      <c r="X268" s="12">
        <f t="shared" si="64"/>
        <v>-22.684462545457436</v>
      </c>
      <c r="Y268" s="12">
        <f t="shared" si="65"/>
        <v>255.27414323111981</v>
      </c>
      <c r="Z268" s="12">
        <f t="shared" si="66"/>
        <v>-4144.0391510238223</v>
      </c>
      <c r="AA268" s="12"/>
      <c r="AB268" s="8">
        <f t="shared" ref="AB268:AB371" si="84">AB267+1</f>
        <v>257</v>
      </c>
      <c r="AC268" s="38">
        <f t="shared" ref="AC268:AC371" si="85">EOMONTH(AC267,1)</f>
        <v>7822</v>
      </c>
      <c r="AD268" s="8">
        <f t="shared" si="67"/>
        <v>1921</v>
      </c>
      <c r="AE268" s="12">
        <f t="shared" ref="AE268:AE371" si="86">AI267</f>
        <v>0</v>
      </c>
      <c r="AF268" s="12">
        <f t="shared" si="53"/>
        <v>0</v>
      </c>
      <c r="AG268" s="12">
        <f t="shared" si="68"/>
        <v>0</v>
      </c>
      <c r="AH268" s="12">
        <f t="shared" si="69"/>
        <v>0</v>
      </c>
      <c r="AI268" s="12">
        <f t="shared" si="70"/>
        <v>0</v>
      </c>
      <c r="AJ268" s="12"/>
      <c r="AK268" s="8">
        <f t="shared" ref="AK268:AK371" si="87">AK267+1</f>
        <v>257</v>
      </c>
      <c r="AL268" s="38">
        <f t="shared" ref="AL268:AL371" si="88">EOMONTH(AL267,1)</f>
        <v>7822</v>
      </c>
      <c r="AM268" s="8">
        <f t="shared" si="71"/>
        <v>1921</v>
      </c>
      <c r="AN268" s="12">
        <f t="shared" ref="AN268:AN371" si="89">AR267</f>
        <v>0</v>
      </c>
      <c r="AO268" s="12">
        <f t="shared" si="54"/>
        <v>0</v>
      </c>
      <c r="AP268" s="12">
        <f t="shared" si="72"/>
        <v>0</v>
      </c>
      <c r="AQ268" s="12">
        <f t="shared" si="73"/>
        <v>0</v>
      </c>
      <c r="AR268" s="12">
        <f t="shared" si="74"/>
        <v>0</v>
      </c>
      <c r="AS268" s="12"/>
      <c r="AT268" s="12"/>
    </row>
    <row r="269" spans="1:46">
      <c r="A269" s="8">
        <f t="shared" si="75"/>
        <v>258</v>
      </c>
      <c r="B269" s="38">
        <f t="shared" si="76"/>
        <v>52931</v>
      </c>
      <c r="C269" s="8">
        <f t="shared" si="55"/>
        <v>2044</v>
      </c>
      <c r="D269" s="12">
        <f t="shared" si="77"/>
        <v>-185877.80386985306</v>
      </c>
      <c r="E269" s="12">
        <f t="shared" ref="E269:E332" si="90">IF($B$9=0,0,IF(B$9="Doorlopend krediet",B$3*B$5,IF(B$9="Annuiteit",PMT(B$4/12,B$8,B$3)*-1,F269+G269)))</f>
        <v>415.16710452708014</v>
      </c>
      <c r="F269" s="12">
        <f t="shared" si="56"/>
        <v>-1394.0835290238979</v>
      </c>
      <c r="G269" s="12">
        <f t="shared" si="57"/>
        <v>1809.2506335509779</v>
      </c>
      <c r="H269" s="12">
        <f t="shared" si="58"/>
        <v>-187687.05450340404</v>
      </c>
      <c r="J269" s="8">
        <f t="shared" si="78"/>
        <v>258</v>
      </c>
      <c r="K269" s="38">
        <f t="shared" si="79"/>
        <v>52474</v>
      </c>
      <c r="L269" s="8">
        <f t="shared" si="59"/>
        <v>2043</v>
      </c>
      <c r="M269" s="12">
        <f t="shared" si="80"/>
        <v>-5708.3333333333394</v>
      </c>
      <c r="N269" s="12">
        <f t="shared" ref="N269:N332" si="91">IF($K$9=0,0,IF(K$9="Doorlopend krediet",K$3*K$5,IF(K$9="Annuiteit",PMT(K$4/12,K$8,K$3)*-1,O269+P269)))</f>
        <v>-5.9027777777778283</v>
      </c>
      <c r="O269" s="12">
        <f t="shared" si="60"/>
        <v>-47.569444444444493</v>
      </c>
      <c r="P269" s="12">
        <f t="shared" si="61"/>
        <v>41.666666666666664</v>
      </c>
      <c r="Q269" s="12">
        <f t="shared" si="62"/>
        <v>-5750.0000000000064</v>
      </c>
      <c r="S269" s="8">
        <f t="shared" si="81"/>
        <v>258</v>
      </c>
      <c r="T269" s="38">
        <f t="shared" si="82"/>
        <v>51470</v>
      </c>
      <c r="U269" s="8">
        <f t="shared" si="63"/>
        <v>2040</v>
      </c>
      <c r="V269" s="12">
        <f t="shared" si="83"/>
        <v>-4144.0391510238223</v>
      </c>
      <c r="W269" s="12">
        <f t="shared" ref="W269:W332" si="92">IF($T$9=0,0,IF(T$9="Doorlopend krediet",T$3*T$5,IF(T$9="Annuiteit",PMT(T$4/12,T$8,T$3)*-1,X269+Y269)))</f>
        <v>232.58968068566236</v>
      </c>
      <c r="X269" s="12">
        <f t="shared" si="64"/>
        <v>-24.173561714305631</v>
      </c>
      <c r="Y269" s="12">
        <f t="shared" si="65"/>
        <v>256.76324239996796</v>
      </c>
      <c r="Z269" s="12">
        <f t="shared" si="66"/>
        <v>-4400.8023934237899</v>
      </c>
      <c r="AA269" s="12"/>
      <c r="AB269" s="8">
        <f t="shared" si="84"/>
        <v>258</v>
      </c>
      <c r="AC269" s="38">
        <f t="shared" si="85"/>
        <v>7852</v>
      </c>
      <c r="AD269" s="8">
        <f t="shared" si="67"/>
        <v>1921</v>
      </c>
      <c r="AE269" s="12">
        <f t="shared" si="86"/>
        <v>0</v>
      </c>
      <c r="AF269" s="12">
        <f t="shared" ref="AF269:AF332" si="93">IF($AC$9=0,0,IF(AC$9="Doorlopend krediet",AC$3*AC$5,IF(AC$9="Annuiteit",PMT(AC$4/12,AC$8,AC$3)*-1,AG269+AH269)))</f>
        <v>0</v>
      </c>
      <c r="AG269" s="12">
        <f t="shared" si="68"/>
        <v>0</v>
      </c>
      <c r="AH269" s="12">
        <f t="shared" si="69"/>
        <v>0</v>
      </c>
      <c r="AI269" s="12">
        <f t="shared" si="70"/>
        <v>0</v>
      </c>
      <c r="AJ269" s="12"/>
      <c r="AK269" s="8">
        <f t="shared" si="87"/>
        <v>258</v>
      </c>
      <c r="AL269" s="38">
        <f t="shared" si="88"/>
        <v>7852</v>
      </c>
      <c r="AM269" s="8">
        <f t="shared" si="71"/>
        <v>1921</v>
      </c>
      <c r="AN269" s="12">
        <f t="shared" si="89"/>
        <v>0</v>
      </c>
      <c r="AO269" s="12">
        <f t="shared" ref="AO269:AO332" si="94">IF($AL$9=0,0,IF(AL$9="Doorlopend krediet",AL$3*AL$5,IF(AL$9="Annuiteit",PMT(AL$4/12,AL$8,AL$3)*-1,AP269+AQ269)))</f>
        <v>0</v>
      </c>
      <c r="AP269" s="12">
        <f t="shared" si="72"/>
        <v>0</v>
      </c>
      <c r="AQ269" s="12">
        <f t="shared" si="73"/>
        <v>0</v>
      </c>
      <c r="AR269" s="12">
        <f t="shared" si="74"/>
        <v>0</v>
      </c>
      <c r="AS269" s="12"/>
      <c r="AT269" s="12"/>
    </row>
    <row r="270" spans="1:46">
      <c r="A270" s="8">
        <f t="shared" si="75"/>
        <v>259</v>
      </c>
      <c r="B270" s="38">
        <f t="shared" si="76"/>
        <v>52962</v>
      </c>
      <c r="C270" s="8">
        <f t="shared" si="55"/>
        <v>2044</v>
      </c>
      <c r="D270" s="12">
        <f t="shared" si="77"/>
        <v>-187687.05450340404</v>
      </c>
      <c r="E270" s="12">
        <f t="shared" si="90"/>
        <v>415.16710452708014</v>
      </c>
      <c r="F270" s="12">
        <f t="shared" si="56"/>
        <v>-1407.6529087755302</v>
      </c>
      <c r="G270" s="12">
        <f t="shared" si="57"/>
        <v>1822.8200133026103</v>
      </c>
      <c r="H270" s="12">
        <f t="shared" si="58"/>
        <v>-189509.87451670665</v>
      </c>
      <c r="J270" s="8">
        <f t="shared" si="78"/>
        <v>259</v>
      </c>
      <c r="K270" s="38">
        <f t="shared" si="79"/>
        <v>52504</v>
      </c>
      <c r="L270" s="8">
        <f t="shared" si="59"/>
        <v>2043</v>
      </c>
      <c r="M270" s="12">
        <f t="shared" si="80"/>
        <v>-5750.0000000000064</v>
      </c>
      <c r="N270" s="12">
        <f t="shared" si="91"/>
        <v>-6.2500000000000568</v>
      </c>
      <c r="O270" s="12">
        <f t="shared" si="60"/>
        <v>-47.916666666666721</v>
      </c>
      <c r="P270" s="12">
        <f t="shared" si="61"/>
        <v>41.666666666666664</v>
      </c>
      <c r="Q270" s="12">
        <f t="shared" si="62"/>
        <v>-5791.6666666666733</v>
      </c>
      <c r="S270" s="8">
        <f t="shared" si="81"/>
        <v>259</v>
      </c>
      <c r="T270" s="38">
        <f t="shared" si="82"/>
        <v>51501</v>
      </c>
      <c r="U270" s="8">
        <f t="shared" si="63"/>
        <v>2040</v>
      </c>
      <c r="V270" s="12">
        <f t="shared" si="83"/>
        <v>-4400.8023934237899</v>
      </c>
      <c r="W270" s="12">
        <f t="shared" si="92"/>
        <v>232.58968068566236</v>
      </c>
      <c r="X270" s="12">
        <f t="shared" si="64"/>
        <v>-25.671347294972108</v>
      </c>
      <c r="Y270" s="12">
        <f t="shared" si="65"/>
        <v>258.26102798063448</v>
      </c>
      <c r="Z270" s="12">
        <f t="shared" si="66"/>
        <v>-4659.0634214044239</v>
      </c>
      <c r="AA270" s="12"/>
      <c r="AB270" s="8">
        <f t="shared" si="84"/>
        <v>259</v>
      </c>
      <c r="AC270" s="38">
        <f t="shared" si="85"/>
        <v>7883</v>
      </c>
      <c r="AD270" s="8">
        <f t="shared" si="67"/>
        <v>1921</v>
      </c>
      <c r="AE270" s="12">
        <f t="shared" si="86"/>
        <v>0</v>
      </c>
      <c r="AF270" s="12">
        <f t="shared" si="93"/>
        <v>0</v>
      </c>
      <c r="AG270" s="12">
        <f t="shared" si="68"/>
        <v>0</v>
      </c>
      <c r="AH270" s="12">
        <f t="shared" si="69"/>
        <v>0</v>
      </c>
      <c r="AI270" s="12">
        <f t="shared" si="70"/>
        <v>0</v>
      </c>
      <c r="AJ270" s="12"/>
      <c r="AK270" s="8">
        <f t="shared" si="87"/>
        <v>259</v>
      </c>
      <c r="AL270" s="38">
        <f t="shared" si="88"/>
        <v>7883</v>
      </c>
      <c r="AM270" s="8">
        <f t="shared" si="71"/>
        <v>1921</v>
      </c>
      <c r="AN270" s="12">
        <f t="shared" si="89"/>
        <v>0</v>
      </c>
      <c r="AO270" s="12">
        <f t="shared" si="94"/>
        <v>0</v>
      </c>
      <c r="AP270" s="12">
        <f t="shared" si="72"/>
        <v>0</v>
      </c>
      <c r="AQ270" s="12">
        <f t="shared" si="73"/>
        <v>0</v>
      </c>
      <c r="AR270" s="12">
        <f t="shared" si="74"/>
        <v>0</v>
      </c>
      <c r="AS270" s="12"/>
      <c r="AT270" s="12"/>
    </row>
    <row r="271" spans="1:46">
      <c r="A271" s="8">
        <f t="shared" si="75"/>
        <v>260</v>
      </c>
      <c r="B271" s="38">
        <f t="shared" si="76"/>
        <v>52993</v>
      </c>
      <c r="C271" s="8">
        <f t="shared" si="55"/>
        <v>2045</v>
      </c>
      <c r="D271" s="12">
        <f t="shared" si="77"/>
        <v>-189509.87451670665</v>
      </c>
      <c r="E271" s="12">
        <f t="shared" si="90"/>
        <v>415.16710452708014</v>
      </c>
      <c r="F271" s="12">
        <f t="shared" si="56"/>
        <v>-1421.3240588752999</v>
      </c>
      <c r="G271" s="12">
        <f t="shared" si="57"/>
        <v>1836.4911634023802</v>
      </c>
      <c r="H271" s="12">
        <f t="shared" si="58"/>
        <v>-191346.36568010904</v>
      </c>
      <c r="J271" s="8">
        <f t="shared" si="78"/>
        <v>260</v>
      </c>
      <c r="K271" s="38">
        <f t="shared" si="79"/>
        <v>52535</v>
      </c>
      <c r="L271" s="8">
        <f t="shared" si="59"/>
        <v>2043</v>
      </c>
      <c r="M271" s="12">
        <f t="shared" si="80"/>
        <v>-5791.6666666666733</v>
      </c>
      <c r="N271" s="12">
        <f t="shared" si="91"/>
        <v>-6.5972222222222783</v>
      </c>
      <c r="O271" s="12">
        <f t="shared" si="60"/>
        <v>-48.263888888888943</v>
      </c>
      <c r="P271" s="12">
        <f t="shared" si="61"/>
        <v>41.666666666666664</v>
      </c>
      <c r="Q271" s="12">
        <f t="shared" si="62"/>
        <v>-5833.3333333333403</v>
      </c>
      <c r="S271" s="8">
        <f t="shared" si="81"/>
        <v>260</v>
      </c>
      <c r="T271" s="38">
        <f t="shared" si="82"/>
        <v>51532</v>
      </c>
      <c r="U271" s="8">
        <f t="shared" si="63"/>
        <v>2041</v>
      </c>
      <c r="V271" s="12">
        <f t="shared" si="83"/>
        <v>-4659.0634214044239</v>
      </c>
      <c r="W271" s="12">
        <f t="shared" si="92"/>
        <v>232.58968068566236</v>
      </c>
      <c r="X271" s="12">
        <f t="shared" si="64"/>
        <v>-27.177869958192474</v>
      </c>
      <c r="Y271" s="12">
        <f t="shared" si="65"/>
        <v>259.76755064385486</v>
      </c>
      <c r="Z271" s="12">
        <f t="shared" si="66"/>
        <v>-4918.8309720482785</v>
      </c>
      <c r="AA271" s="12"/>
      <c r="AB271" s="8">
        <f t="shared" si="84"/>
        <v>260</v>
      </c>
      <c r="AC271" s="38">
        <f t="shared" si="85"/>
        <v>7914</v>
      </c>
      <c r="AD271" s="8">
        <f t="shared" si="67"/>
        <v>1921</v>
      </c>
      <c r="AE271" s="12">
        <f t="shared" si="86"/>
        <v>0</v>
      </c>
      <c r="AF271" s="12">
        <f t="shared" si="93"/>
        <v>0</v>
      </c>
      <c r="AG271" s="12">
        <f t="shared" si="68"/>
        <v>0</v>
      </c>
      <c r="AH271" s="12">
        <f t="shared" si="69"/>
        <v>0</v>
      </c>
      <c r="AI271" s="12">
        <f t="shared" si="70"/>
        <v>0</v>
      </c>
      <c r="AJ271" s="12"/>
      <c r="AK271" s="8">
        <f t="shared" si="87"/>
        <v>260</v>
      </c>
      <c r="AL271" s="38">
        <f t="shared" si="88"/>
        <v>7914</v>
      </c>
      <c r="AM271" s="8">
        <f t="shared" si="71"/>
        <v>1921</v>
      </c>
      <c r="AN271" s="12">
        <f t="shared" si="89"/>
        <v>0</v>
      </c>
      <c r="AO271" s="12">
        <f t="shared" si="94"/>
        <v>0</v>
      </c>
      <c r="AP271" s="12">
        <f t="shared" si="72"/>
        <v>0</v>
      </c>
      <c r="AQ271" s="12">
        <f t="shared" si="73"/>
        <v>0</v>
      </c>
      <c r="AR271" s="12">
        <f t="shared" si="74"/>
        <v>0</v>
      </c>
      <c r="AS271" s="12"/>
      <c r="AT271" s="12"/>
    </row>
    <row r="272" spans="1:46">
      <c r="A272" s="8">
        <f t="shared" si="75"/>
        <v>261</v>
      </c>
      <c r="B272" s="38">
        <f t="shared" si="76"/>
        <v>53021</v>
      </c>
      <c r="C272" s="8">
        <f t="shared" si="55"/>
        <v>2045</v>
      </c>
      <c r="D272" s="12">
        <f t="shared" si="77"/>
        <v>-191346.36568010904</v>
      </c>
      <c r="E272" s="12">
        <f t="shared" si="90"/>
        <v>415.16710452708014</v>
      </c>
      <c r="F272" s="12">
        <f t="shared" si="56"/>
        <v>-1435.0977426008178</v>
      </c>
      <c r="G272" s="12">
        <f t="shared" si="57"/>
        <v>1850.2648471278981</v>
      </c>
      <c r="H272" s="12">
        <f t="shared" si="58"/>
        <v>-193196.63052723694</v>
      </c>
      <c r="J272" s="8">
        <f t="shared" si="78"/>
        <v>261</v>
      </c>
      <c r="K272" s="38">
        <f t="shared" si="79"/>
        <v>52565</v>
      </c>
      <c r="L272" s="8">
        <f t="shared" si="59"/>
        <v>2043</v>
      </c>
      <c r="M272" s="12">
        <f t="shared" si="80"/>
        <v>-5833.3333333333403</v>
      </c>
      <c r="N272" s="12">
        <f t="shared" si="91"/>
        <v>-6.9444444444445068</v>
      </c>
      <c r="O272" s="12">
        <f t="shared" si="60"/>
        <v>-48.611111111111171</v>
      </c>
      <c r="P272" s="12">
        <f t="shared" si="61"/>
        <v>41.666666666666664</v>
      </c>
      <c r="Q272" s="12">
        <f t="shared" si="62"/>
        <v>-5875.0000000000073</v>
      </c>
      <c r="S272" s="8">
        <f t="shared" si="81"/>
        <v>261</v>
      </c>
      <c r="T272" s="38">
        <f t="shared" si="82"/>
        <v>51560</v>
      </c>
      <c r="U272" s="8">
        <f t="shared" si="63"/>
        <v>2041</v>
      </c>
      <c r="V272" s="12">
        <f t="shared" si="83"/>
        <v>-4918.8309720482785</v>
      </c>
      <c r="W272" s="12">
        <f t="shared" si="92"/>
        <v>232.58968068566236</v>
      </c>
      <c r="X272" s="12">
        <f t="shared" si="64"/>
        <v>-28.693180670281624</v>
      </c>
      <c r="Y272" s="12">
        <f t="shared" si="65"/>
        <v>261.28286135594396</v>
      </c>
      <c r="Z272" s="12">
        <f t="shared" si="66"/>
        <v>-5180.1138334042225</v>
      </c>
      <c r="AA272" s="12"/>
      <c r="AB272" s="8">
        <f t="shared" si="84"/>
        <v>261</v>
      </c>
      <c r="AC272" s="38">
        <f t="shared" si="85"/>
        <v>7944</v>
      </c>
      <c r="AD272" s="8">
        <f t="shared" si="67"/>
        <v>1921</v>
      </c>
      <c r="AE272" s="12">
        <f t="shared" si="86"/>
        <v>0</v>
      </c>
      <c r="AF272" s="12">
        <f t="shared" si="93"/>
        <v>0</v>
      </c>
      <c r="AG272" s="12">
        <f t="shared" si="68"/>
        <v>0</v>
      </c>
      <c r="AH272" s="12">
        <f t="shared" si="69"/>
        <v>0</v>
      </c>
      <c r="AI272" s="12">
        <f t="shared" si="70"/>
        <v>0</v>
      </c>
      <c r="AJ272" s="12"/>
      <c r="AK272" s="8">
        <f t="shared" si="87"/>
        <v>261</v>
      </c>
      <c r="AL272" s="38">
        <f t="shared" si="88"/>
        <v>7944</v>
      </c>
      <c r="AM272" s="8">
        <f t="shared" si="71"/>
        <v>1921</v>
      </c>
      <c r="AN272" s="12">
        <f t="shared" si="89"/>
        <v>0</v>
      </c>
      <c r="AO272" s="12">
        <f t="shared" si="94"/>
        <v>0</v>
      </c>
      <c r="AP272" s="12">
        <f t="shared" si="72"/>
        <v>0</v>
      </c>
      <c r="AQ272" s="12">
        <f t="shared" si="73"/>
        <v>0</v>
      </c>
      <c r="AR272" s="12">
        <f t="shared" si="74"/>
        <v>0</v>
      </c>
      <c r="AS272" s="12"/>
      <c r="AT272" s="12"/>
    </row>
    <row r="273" spans="1:46">
      <c r="A273" s="8">
        <f t="shared" si="75"/>
        <v>262</v>
      </c>
      <c r="B273" s="38">
        <f t="shared" si="76"/>
        <v>53052</v>
      </c>
      <c r="C273" s="8">
        <f t="shared" si="55"/>
        <v>2045</v>
      </c>
      <c r="D273" s="12">
        <f t="shared" si="77"/>
        <v>-193196.63052723694</v>
      </c>
      <c r="E273" s="12">
        <f t="shared" si="90"/>
        <v>415.16710452708014</v>
      </c>
      <c r="F273" s="12">
        <f t="shared" si="56"/>
        <v>-1448.974728954277</v>
      </c>
      <c r="G273" s="12">
        <f t="shared" si="57"/>
        <v>1864.141833481357</v>
      </c>
      <c r="H273" s="12">
        <f t="shared" si="58"/>
        <v>-195060.77236071829</v>
      </c>
      <c r="J273" s="8">
        <f t="shared" si="78"/>
        <v>262</v>
      </c>
      <c r="K273" s="38">
        <f t="shared" si="79"/>
        <v>52596</v>
      </c>
      <c r="L273" s="8">
        <f t="shared" si="59"/>
        <v>2043</v>
      </c>
      <c r="M273" s="12">
        <f t="shared" si="80"/>
        <v>-5875.0000000000073</v>
      </c>
      <c r="N273" s="12">
        <f t="shared" si="91"/>
        <v>-7.2916666666667282</v>
      </c>
      <c r="O273" s="12">
        <f t="shared" si="60"/>
        <v>-48.958333333333393</v>
      </c>
      <c r="P273" s="12">
        <f t="shared" si="61"/>
        <v>41.666666666666664</v>
      </c>
      <c r="Q273" s="12">
        <f t="shared" si="62"/>
        <v>-5916.6666666666742</v>
      </c>
      <c r="S273" s="8">
        <f t="shared" si="81"/>
        <v>262</v>
      </c>
      <c r="T273" s="38">
        <f t="shared" si="82"/>
        <v>51591</v>
      </c>
      <c r="U273" s="8">
        <f t="shared" si="63"/>
        <v>2041</v>
      </c>
      <c r="V273" s="12">
        <f t="shared" si="83"/>
        <v>-5180.1138334042225</v>
      </c>
      <c r="W273" s="12">
        <f t="shared" si="92"/>
        <v>232.58968068566236</v>
      </c>
      <c r="X273" s="12">
        <f t="shared" si="64"/>
        <v>-30.217330694857967</v>
      </c>
      <c r="Y273" s="12">
        <f t="shared" si="65"/>
        <v>262.80701138052035</v>
      </c>
      <c r="Z273" s="12">
        <f t="shared" si="66"/>
        <v>-5442.9208447847432</v>
      </c>
      <c r="AA273" s="12"/>
      <c r="AB273" s="8">
        <f t="shared" si="84"/>
        <v>262</v>
      </c>
      <c r="AC273" s="38">
        <f t="shared" si="85"/>
        <v>7975</v>
      </c>
      <c r="AD273" s="8">
        <f t="shared" si="67"/>
        <v>1921</v>
      </c>
      <c r="AE273" s="12">
        <f t="shared" si="86"/>
        <v>0</v>
      </c>
      <c r="AF273" s="12">
        <f t="shared" si="93"/>
        <v>0</v>
      </c>
      <c r="AG273" s="12">
        <f t="shared" si="68"/>
        <v>0</v>
      </c>
      <c r="AH273" s="12">
        <f t="shared" si="69"/>
        <v>0</v>
      </c>
      <c r="AI273" s="12">
        <f t="shared" si="70"/>
        <v>0</v>
      </c>
      <c r="AJ273" s="12"/>
      <c r="AK273" s="8">
        <f t="shared" si="87"/>
        <v>262</v>
      </c>
      <c r="AL273" s="38">
        <f t="shared" si="88"/>
        <v>7975</v>
      </c>
      <c r="AM273" s="8">
        <f t="shared" si="71"/>
        <v>1921</v>
      </c>
      <c r="AN273" s="12">
        <f t="shared" si="89"/>
        <v>0</v>
      </c>
      <c r="AO273" s="12">
        <f t="shared" si="94"/>
        <v>0</v>
      </c>
      <c r="AP273" s="12">
        <f t="shared" si="72"/>
        <v>0</v>
      </c>
      <c r="AQ273" s="12">
        <f t="shared" si="73"/>
        <v>0</v>
      </c>
      <c r="AR273" s="12">
        <f t="shared" si="74"/>
        <v>0</v>
      </c>
      <c r="AS273" s="12"/>
      <c r="AT273" s="12"/>
    </row>
    <row r="274" spans="1:46">
      <c r="A274" s="8">
        <f t="shared" si="75"/>
        <v>263</v>
      </c>
      <c r="B274" s="38">
        <f t="shared" si="76"/>
        <v>53082</v>
      </c>
      <c r="C274" s="8">
        <f t="shared" si="55"/>
        <v>2045</v>
      </c>
      <c r="D274" s="12">
        <f t="shared" si="77"/>
        <v>-195060.77236071829</v>
      </c>
      <c r="E274" s="12">
        <f t="shared" si="90"/>
        <v>415.16710452708014</v>
      </c>
      <c r="F274" s="12">
        <f t="shared" si="56"/>
        <v>-1462.955792705387</v>
      </c>
      <c r="G274" s="12">
        <f t="shared" si="57"/>
        <v>1878.122897232467</v>
      </c>
      <c r="H274" s="12">
        <f t="shared" si="58"/>
        <v>-196938.89525795076</v>
      </c>
      <c r="J274" s="8">
        <f t="shared" si="78"/>
        <v>263</v>
      </c>
      <c r="K274" s="38">
        <f t="shared" si="79"/>
        <v>52627</v>
      </c>
      <c r="L274" s="8">
        <f t="shared" si="59"/>
        <v>2044</v>
      </c>
      <c r="M274" s="12">
        <f t="shared" si="80"/>
        <v>-5916.6666666666742</v>
      </c>
      <c r="N274" s="12">
        <f t="shared" si="91"/>
        <v>-7.6388888888889568</v>
      </c>
      <c r="O274" s="12">
        <f t="shared" si="60"/>
        <v>-49.305555555555621</v>
      </c>
      <c r="P274" s="12">
        <f t="shared" si="61"/>
        <v>41.666666666666664</v>
      </c>
      <c r="Q274" s="12">
        <f t="shared" si="62"/>
        <v>-5958.3333333333412</v>
      </c>
      <c r="S274" s="8">
        <f t="shared" si="81"/>
        <v>263</v>
      </c>
      <c r="T274" s="38">
        <f t="shared" si="82"/>
        <v>51621</v>
      </c>
      <c r="U274" s="8">
        <f t="shared" si="63"/>
        <v>2041</v>
      </c>
      <c r="V274" s="12">
        <f t="shared" si="83"/>
        <v>-5442.9208447847432</v>
      </c>
      <c r="W274" s="12">
        <f t="shared" si="92"/>
        <v>232.58968068566236</v>
      </c>
      <c r="X274" s="12">
        <f t="shared" si="64"/>
        <v>-31.750371594577668</v>
      </c>
      <c r="Y274" s="12">
        <f t="shared" si="65"/>
        <v>264.34005228024</v>
      </c>
      <c r="Z274" s="12">
        <f t="shared" si="66"/>
        <v>-5707.2608970649835</v>
      </c>
      <c r="AA274" s="12"/>
      <c r="AB274" s="8">
        <f t="shared" si="84"/>
        <v>263</v>
      </c>
      <c r="AC274" s="38">
        <f t="shared" si="85"/>
        <v>8005</v>
      </c>
      <c r="AD274" s="8">
        <f t="shared" si="67"/>
        <v>1921</v>
      </c>
      <c r="AE274" s="12">
        <f t="shared" si="86"/>
        <v>0</v>
      </c>
      <c r="AF274" s="12">
        <f t="shared" si="93"/>
        <v>0</v>
      </c>
      <c r="AG274" s="12">
        <f t="shared" si="68"/>
        <v>0</v>
      </c>
      <c r="AH274" s="12">
        <f t="shared" si="69"/>
        <v>0</v>
      </c>
      <c r="AI274" s="12">
        <f t="shared" si="70"/>
        <v>0</v>
      </c>
      <c r="AJ274" s="12"/>
      <c r="AK274" s="8">
        <f t="shared" si="87"/>
        <v>263</v>
      </c>
      <c r="AL274" s="38">
        <f t="shared" si="88"/>
        <v>8005</v>
      </c>
      <c r="AM274" s="8">
        <f t="shared" si="71"/>
        <v>1921</v>
      </c>
      <c r="AN274" s="12">
        <f t="shared" si="89"/>
        <v>0</v>
      </c>
      <c r="AO274" s="12">
        <f t="shared" si="94"/>
        <v>0</v>
      </c>
      <c r="AP274" s="12">
        <f t="shared" si="72"/>
        <v>0</v>
      </c>
      <c r="AQ274" s="12">
        <f t="shared" si="73"/>
        <v>0</v>
      </c>
      <c r="AR274" s="12">
        <f t="shared" si="74"/>
        <v>0</v>
      </c>
      <c r="AS274" s="12"/>
      <c r="AT274" s="12"/>
    </row>
    <row r="275" spans="1:46">
      <c r="A275" s="8">
        <f t="shared" si="75"/>
        <v>264</v>
      </c>
      <c r="B275" s="38">
        <f t="shared" si="76"/>
        <v>53113</v>
      </c>
      <c r="C275" s="8">
        <f t="shared" si="55"/>
        <v>2045</v>
      </c>
      <c r="D275" s="12">
        <f t="shared" si="77"/>
        <v>-196938.89525795076</v>
      </c>
      <c r="E275" s="12">
        <f t="shared" si="90"/>
        <v>415.16710452708014</v>
      </c>
      <c r="F275" s="12">
        <f t="shared" si="56"/>
        <v>-1477.0417144346306</v>
      </c>
      <c r="G275" s="12">
        <f t="shared" si="57"/>
        <v>1892.2088189617107</v>
      </c>
      <c r="H275" s="12">
        <f t="shared" si="58"/>
        <v>-198831.10407691248</v>
      </c>
      <c r="J275" s="8">
        <f t="shared" si="78"/>
        <v>264</v>
      </c>
      <c r="K275" s="38">
        <f t="shared" si="79"/>
        <v>52656</v>
      </c>
      <c r="L275" s="8">
        <f t="shared" si="59"/>
        <v>2044</v>
      </c>
      <c r="M275" s="12">
        <f t="shared" si="80"/>
        <v>-5958.3333333333412</v>
      </c>
      <c r="N275" s="12">
        <f t="shared" si="91"/>
        <v>-7.9861111111111782</v>
      </c>
      <c r="O275" s="12">
        <f t="shared" si="60"/>
        <v>-49.652777777777843</v>
      </c>
      <c r="P275" s="12">
        <f t="shared" si="61"/>
        <v>41.666666666666664</v>
      </c>
      <c r="Q275" s="12">
        <f t="shared" si="62"/>
        <v>-6000.0000000000082</v>
      </c>
      <c r="S275" s="8">
        <f t="shared" si="81"/>
        <v>264</v>
      </c>
      <c r="T275" s="38">
        <f t="shared" si="82"/>
        <v>51652</v>
      </c>
      <c r="U275" s="8">
        <f t="shared" si="63"/>
        <v>2041</v>
      </c>
      <c r="V275" s="12">
        <f t="shared" si="83"/>
        <v>-5707.2608970649835</v>
      </c>
      <c r="W275" s="12">
        <f t="shared" si="92"/>
        <v>232.58968068566236</v>
      </c>
      <c r="X275" s="12">
        <f t="shared" si="64"/>
        <v>-33.292355232879075</v>
      </c>
      <c r="Y275" s="12">
        <f t="shared" si="65"/>
        <v>265.88203591854142</v>
      </c>
      <c r="Z275" s="12">
        <f t="shared" si="66"/>
        <v>-5973.1429329835246</v>
      </c>
      <c r="AA275" s="12"/>
      <c r="AB275" s="8">
        <f t="shared" si="84"/>
        <v>264</v>
      </c>
      <c r="AC275" s="38">
        <f t="shared" si="85"/>
        <v>8036</v>
      </c>
      <c r="AD275" s="8">
        <f t="shared" si="67"/>
        <v>1921</v>
      </c>
      <c r="AE275" s="12">
        <f t="shared" si="86"/>
        <v>0</v>
      </c>
      <c r="AF275" s="12">
        <f t="shared" si="93"/>
        <v>0</v>
      </c>
      <c r="AG275" s="12">
        <f t="shared" si="68"/>
        <v>0</v>
      </c>
      <c r="AH275" s="12">
        <f t="shared" si="69"/>
        <v>0</v>
      </c>
      <c r="AI275" s="12">
        <f t="shared" si="70"/>
        <v>0</v>
      </c>
      <c r="AJ275" s="12"/>
      <c r="AK275" s="8">
        <f t="shared" si="87"/>
        <v>264</v>
      </c>
      <c r="AL275" s="38">
        <f t="shared" si="88"/>
        <v>8036</v>
      </c>
      <c r="AM275" s="8">
        <f t="shared" si="71"/>
        <v>1921</v>
      </c>
      <c r="AN275" s="12">
        <f t="shared" si="89"/>
        <v>0</v>
      </c>
      <c r="AO275" s="12">
        <f t="shared" si="94"/>
        <v>0</v>
      </c>
      <c r="AP275" s="12">
        <f t="shared" si="72"/>
        <v>0</v>
      </c>
      <c r="AQ275" s="12">
        <f t="shared" si="73"/>
        <v>0</v>
      </c>
      <c r="AR275" s="12">
        <f t="shared" si="74"/>
        <v>0</v>
      </c>
      <c r="AS275" s="12"/>
      <c r="AT275" s="12"/>
    </row>
    <row r="276" spans="1:46">
      <c r="A276" s="8">
        <f t="shared" si="75"/>
        <v>265</v>
      </c>
      <c r="B276" s="38">
        <f t="shared" si="76"/>
        <v>53143</v>
      </c>
      <c r="C276" s="8">
        <f t="shared" si="55"/>
        <v>2045</v>
      </c>
      <c r="D276" s="12">
        <f t="shared" si="77"/>
        <v>-198831.10407691248</v>
      </c>
      <c r="E276" s="12">
        <f t="shared" si="90"/>
        <v>415.16710452708014</v>
      </c>
      <c r="F276" s="12">
        <f t="shared" si="56"/>
        <v>-1491.2332805768435</v>
      </c>
      <c r="G276" s="12">
        <f t="shared" si="57"/>
        <v>1906.4003851039238</v>
      </c>
      <c r="H276" s="12">
        <f t="shared" si="58"/>
        <v>-200737.5044620164</v>
      </c>
      <c r="J276" s="8">
        <f t="shared" si="78"/>
        <v>265</v>
      </c>
      <c r="K276" s="38">
        <f t="shared" si="79"/>
        <v>52687</v>
      </c>
      <c r="L276" s="8">
        <f t="shared" si="59"/>
        <v>2044</v>
      </c>
      <c r="M276" s="12">
        <f t="shared" si="80"/>
        <v>-6000.0000000000082</v>
      </c>
      <c r="N276" s="12">
        <f t="shared" si="91"/>
        <v>-8.3333333333334068</v>
      </c>
      <c r="O276" s="12">
        <f t="shared" si="60"/>
        <v>-50.000000000000071</v>
      </c>
      <c r="P276" s="12">
        <f t="shared" si="61"/>
        <v>41.666666666666664</v>
      </c>
      <c r="Q276" s="12">
        <f t="shared" si="62"/>
        <v>-6041.6666666666752</v>
      </c>
      <c r="S276" s="8">
        <f t="shared" si="81"/>
        <v>265</v>
      </c>
      <c r="T276" s="38">
        <f t="shared" si="82"/>
        <v>51682</v>
      </c>
      <c r="U276" s="8">
        <f t="shared" si="63"/>
        <v>2041</v>
      </c>
      <c r="V276" s="12">
        <f t="shared" si="83"/>
        <v>-5973.1429329835246</v>
      </c>
      <c r="W276" s="12">
        <f t="shared" si="92"/>
        <v>232.58968068566236</v>
      </c>
      <c r="X276" s="12">
        <f t="shared" si="64"/>
        <v>-34.843333775737229</v>
      </c>
      <c r="Y276" s="12">
        <f t="shared" si="65"/>
        <v>267.43301446139958</v>
      </c>
      <c r="Z276" s="12">
        <f t="shared" si="66"/>
        <v>-6240.5759474449242</v>
      </c>
      <c r="AA276" s="12"/>
      <c r="AB276" s="8">
        <f t="shared" si="84"/>
        <v>265</v>
      </c>
      <c r="AC276" s="38">
        <f t="shared" si="85"/>
        <v>8067</v>
      </c>
      <c r="AD276" s="8">
        <f t="shared" si="67"/>
        <v>1922</v>
      </c>
      <c r="AE276" s="12">
        <f t="shared" si="86"/>
        <v>0</v>
      </c>
      <c r="AF276" s="12">
        <f t="shared" si="93"/>
        <v>0</v>
      </c>
      <c r="AG276" s="12">
        <f t="shared" si="68"/>
        <v>0</v>
      </c>
      <c r="AH276" s="12">
        <f t="shared" si="69"/>
        <v>0</v>
      </c>
      <c r="AI276" s="12">
        <f t="shared" si="70"/>
        <v>0</v>
      </c>
      <c r="AJ276" s="12"/>
      <c r="AK276" s="8">
        <f t="shared" si="87"/>
        <v>265</v>
      </c>
      <c r="AL276" s="38">
        <f t="shared" si="88"/>
        <v>8067</v>
      </c>
      <c r="AM276" s="8">
        <f t="shared" si="71"/>
        <v>1922</v>
      </c>
      <c r="AN276" s="12">
        <f t="shared" si="89"/>
        <v>0</v>
      </c>
      <c r="AO276" s="12">
        <f t="shared" si="94"/>
        <v>0</v>
      </c>
      <c r="AP276" s="12">
        <f t="shared" si="72"/>
        <v>0</v>
      </c>
      <c r="AQ276" s="12">
        <f t="shared" si="73"/>
        <v>0</v>
      </c>
      <c r="AR276" s="12">
        <f t="shared" si="74"/>
        <v>0</v>
      </c>
      <c r="AS276" s="12"/>
      <c r="AT276" s="12"/>
    </row>
    <row r="277" spans="1:46">
      <c r="A277" s="8">
        <f t="shared" si="75"/>
        <v>266</v>
      </c>
      <c r="B277" s="38">
        <f t="shared" si="76"/>
        <v>53174</v>
      </c>
      <c r="C277" s="8">
        <f t="shared" si="55"/>
        <v>2045</v>
      </c>
      <c r="D277" s="12">
        <f t="shared" si="77"/>
        <v>-200737.5044620164</v>
      </c>
      <c r="E277" s="12">
        <f t="shared" si="90"/>
        <v>415.16710452708014</v>
      </c>
      <c r="F277" s="12">
        <f t="shared" si="56"/>
        <v>-1505.5312834651229</v>
      </c>
      <c r="G277" s="12">
        <f t="shared" si="57"/>
        <v>1920.6983879922032</v>
      </c>
      <c r="H277" s="12">
        <f t="shared" si="58"/>
        <v>-202658.20285000859</v>
      </c>
      <c r="J277" s="8">
        <f t="shared" si="78"/>
        <v>266</v>
      </c>
      <c r="K277" s="38">
        <f t="shared" si="79"/>
        <v>52717</v>
      </c>
      <c r="L277" s="8">
        <f t="shared" si="59"/>
        <v>2044</v>
      </c>
      <c r="M277" s="12">
        <f t="shared" si="80"/>
        <v>-6041.6666666666752</v>
      </c>
      <c r="N277" s="12">
        <f t="shared" si="91"/>
        <v>-8.6805555555556282</v>
      </c>
      <c r="O277" s="12">
        <f t="shared" si="60"/>
        <v>-50.347222222222292</v>
      </c>
      <c r="P277" s="12">
        <f t="shared" si="61"/>
        <v>41.666666666666664</v>
      </c>
      <c r="Q277" s="12">
        <f t="shared" si="62"/>
        <v>-6083.3333333333421</v>
      </c>
      <c r="S277" s="8">
        <f t="shared" si="81"/>
        <v>266</v>
      </c>
      <c r="T277" s="38">
        <f t="shared" si="82"/>
        <v>51713</v>
      </c>
      <c r="U277" s="8">
        <f t="shared" si="63"/>
        <v>2041</v>
      </c>
      <c r="V277" s="12">
        <f t="shared" si="83"/>
        <v>-6240.5759474449242</v>
      </c>
      <c r="W277" s="12">
        <f t="shared" si="92"/>
        <v>232.58968068566236</v>
      </c>
      <c r="X277" s="12">
        <f t="shared" si="64"/>
        <v>-36.403359693428726</v>
      </c>
      <c r="Y277" s="12">
        <f t="shared" si="65"/>
        <v>268.9930403790911</v>
      </c>
      <c r="Z277" s="12">
        <f t="shared" si="66"/>
        <v>-6509.5689878240155</v>
      </c>
      <c r="AA277" s="12"/>
      <c r="AB277" s="8">
        <f t="shared" si="84"/>
        <v>266</v>
      </c>
      <c r="AC277" s="38">
        <f t="shared" si="85"/>
        <v>8095</v>
      </c>
      <c r="AD277" s="8">
        <f t="shared" si="67"/>
        <v>1922</v>
      </c>
      <c r="AE277" s="12">
        <f t="shared" si="86"/>
        <v>0</v>
      </c>
      <c r="AF277" s="12">
        <f t="shared" si="93"/>
        <v>0</v>
      </c>
      <c r="AG277" s="12">
        <f t="shared" si="68"/>
        <v>0</v>
      </c>
      <c r="AH277" s="12">
        <f t="shared" si="69"/>
        <v>0</v>
      </c>
      <c r="AI277" s="12">
        <f t="shared" si="70"/>
        <v>0</v>
      </c>
      <c r="AJ277" s="12"/>
      <c r="AK277" s="8">
        <f t="shared" si="87"/>
        <v>266</v>
      </c>
      <c r="AL277" s="38">
        <f t="shared" si="88"/>
        <v>8095</v>
      </c>
      <c r="AM277" s="8">
        <f t="shared" si="71"/>
        <v>1922</v>
      </c>
      <c r="AN277" s="12">
        <f t="shared" si="89"/>
        <v>0</v>
      </c>
      <c r="AO277" s="12">
        <f t="shared" si="94"/>
        <v>0</v>
      </c>
      <c r="AP277" s="12">
        <f t="shared" si="72"/>
        <v>0</v>
      </c>
      <c r="AQ277" s="12">
        <f t="shared" si="73"/>
        <v>0</v>
      </c>
      <c r="AR277" s="12">
        <f t="shared" si="74"/>
        <v>0</v>
      </c>
      <c r="AS277" s="12"/>
      <c r="AT277" s="12"/>
    </row>
    <row r="278" spans="1:46">
      <c r="A278" s="8">
        <f t="shared" si="75"/>
        <v>267</v>
      </c>
      <c r="B278" s="38">
        <f t="shared" si="76"/>
        <v>53205</v>
      </c>
      <c r="C278" s="8">
        <f t="shared" si="55"/>
        <v>2045</v>
      </c>
      <c r="D278" s="12">
        <f t="shared" si="77"/>
        <v>-202658.20285000859</v>
      </c>
      <c r="E278" s="12">
        <f t="shared" si="90"/>
        <v>415.16710452708014</v>
      </c>
      <c r="F278" s="12">
        <f t="shared" si="56"/>
        <v>-1519.9365213750643</v>
      </c>
      <c r="G278" s="12">
        <f t="shared" si="57"/>
        <v>1935.1036259021444</v>
      </c>
      <c r="H278" s="12">
        <f t="shared" si="58"/>
        <v>-204593.30647591074</v>
      </c>
      <c r="J278" s="8">
        <f t="shared" si="78"/>
        <v>267</v>
      </c>
      <c r="K278" s="38">
        <f t="shared" si="79"/>
        <v>52748</v>
      </c>
      <c r="L278" s="8">
        <f t="shared" si="59"/>
        <v>2044</v>
      </c>
      <c r="M278" s="12">
        <f t="shared" si="80"/>
        <v>-6083.3333333333421</v>
      </c>
      <c r="N278" s="12">
        <f t="shared" si="91"/>
        <v>-9.0277777777778496</v>
      </c>
      <c r="O278" s="12">
        <f t="shared" si="60"/>
        <v>-50.694444444444514</v>
      </c>
      <c r="P278" s="12">
        <f t="shared" si="61"/>
        <v>41.666666666666664</v>
      </c>
      <c r="Q278" s="12">
        <f t="shared" si="62"/>
        <v>-6125.0000000000091</v>
      </c>
      <c r="S278" s="8">
        <f t="shared" si="81"/>
        <v>267</v>
      </c>
      <c r="T278" s="38">
        <f t="shared" si="82"/>
        <v>51744</v>
      </c>
      <c r="U278" s="8">
        <f t="shared" si="63"/>
        <v>2041</v>
      </c>
      <c r="V278" s="12">
        <f t="shared" si="83"/>
        <v>-6509.5689878240155</v>
      </c>
      <c r="W278" s="12">
        <f t="shared" si="92"/>
        <v>232.58968068566236</v>
      </c>
      <c r="X278" s="12">
        <f t="shared" si="64"/>
        <v>-37.972485762306761</v>
      </c>
      <c r="Y278" s="12">
        <f t="shared" si="65"/>
        <v>270.5621664479691</v>
      </c>
      <c r="Z278" s="12">
        <f t="shared" si="66"/>
        <v>-6780.131154271985</v>
      </c>
      <c r="AA278" s="12"/>
      <c r="AB278" s="8">
        <f t="shared" si="84"/>
        <v>267</v>
      </c>
      <c r="AC278" s="38">
        <f t="shared" si="85"/>
        <v>8126</v>
      </c>
      <c r="AD278" s="8">
        <f t="shared" si="67"/>
        <v>1922</v>
      </c>
      <c r="AE278" s="12">
        <f t="shared" si="86"/>
        <v>0</v>
      </c>
      <c r="AF278" s="12">
        <f t="shared" si="93"/>
        <v>0</v>
      </c>
      <c r="AG278" s="12">
        <f t="shared" si="68"/>
        <v>0</v>
      </c>
      <c r="AH278" s="12">
        <f t="shared" si="69"/>
        <v>0</v>
      </c>
      <c r="AI278" s="12">
        <f t="shared" si="70"/>
        <v>0</v>
      </c>
      <c r="AJ278" s="12"/>
      <c r="AK278" s="8">
        <f t="shared" si="87"/>
        <v>267</v>
      </c>
      <c r="AL278" s="38">
        <f t="shared" si="88"/>
        <v>8126</v>
      </c>
      <c r="AM278" s="8">
        <f t="shared" si="71"/>
        <v>1922</v>
      </c>
      <c r="AN278" s="12">
        <f t="shared" si="89"/>
        <v>0</v>
      </c>
      <c r="AO278" s="12">
        <f t="shared" si="94"/>
        <v>0</v>
      </c>
      <c r="AP278" s="12">
        <f t="shared" si="72"/>
        <v>0</v>
      </c>
      <c r="AQ278" s="12">
        <f t="shared" si="73"/>
        <v>0</v>
      </c>
      <c r="AR278" s="12">
        <f t="shared" si="74"/>
        <v>0</v>
      </c>
      <c r="AS278" s="12"/>
      <c r="AT278" s="12"/>
    </row>
    <row r="279" spans="1:46">
      <c r="A279" s="8">
        <f t="shared" si="75"/>
        <v>268</v>
      </c>
      <c r="B279" s="38">
        <f t="shared" si="76"/>
        <v>53235</v>
      </c>
      <c r="C279" s="8">
        <f t="shared" si="55"/>
        <v>2045</v>
      </c>
      <c r="D279" s="12">
        <f t="shared" si="77"/>
        <v>-204593.30647591074</v>
      </c>
      <c r="E279" s="12">
        <f t="shared" si="90"/>
        <v>415.16710452708014</v>
      </c>
      <c r="F279" s="12">
        <f t="shared" si="56"/>
        <v>-1534.4497985693304</v>
      </c>
      <c r="G279" s="12">
        <f t="shared" si="57"/>
        <v>1949.6169030964106</v>
      </c>
      <c r="H279" s="12">
        <f t="shared" si="58"/>
        <v>-206542.92337900714</v>
      </c>
      <c r="J279" s="8">
        <f t="shared" si="78"/>
        <v>268</v>
      </c>
      <c r="K279" s="38">
        <f t="shared" si="79"/>
        <v>52778</v>
      </c>
      <c r="L279" s="8">
        <f t="shared" si="59"/>
        <v>2044</v>
      </c>
      <c r="M279" s="12">
        <f t="shared" si="80"/>
        <v>-6125.0000000000091</v>
      </c>
      <c r="N279" s="12">
        <f t="shared" si="91"/>
        <v>-9.3750000000000782</v>
      </c>
      <c r="O279" s="12">
        <f t="shared" si="60"/>
        <v>-51.041666666666742</v>
      </c>
      <c r="P279" s="12">
        <f t="shared" si="61"/>
        <v>41.666666666666664</v>
      </c>
      <c r="Q279" s="12">
        <f t="shared" si="62"/>
        <v>-6166.6666666666761</v>
      </c>
      <c r="S279" s="8">
        <f t="shared" si="81"/>
        <v>268</v>
      </c>
      <c r="T279" s="38">
        <f t="shared" si="82"/>
        <v>51774</v>
      </c>
      <c r="U279" s="8">
        <f t="shared" si="63"/>
        <v>2041</v>
      </c>
      <c r="V279" s="12">
        <f t="shared" si="83"/>
        <v>-6780.131154271985</v>
      </c>
      <c r="W279" s="12">
        <f t="shared" si="92"/>
        <v>232.58968068566236</v>
      </c>
      <c r="X279" s="12">
        <f t="shared" si="64"/>
        <v>-39.550765066586578</v>
      </c>
      <c r="Y279" s="12">
        <f t="shared" si="65"/>
        <v>272.14044575224892</v>
      </c>
      <c r="Z279" s="12">
        <f t="shared" si="66"/>
        <v>-7052.2716000242335</v>
      </c>
      <c r="AA279" s="12"/>
      <c r="AB279" s="8">
        <f t="shared" si="84"/>
        <v>268</v>
      </c>
      <c r="AC279" s="38">
        <f t="shared" si="85"/>
        <v>8156</v>
      </c>
      <c r="AD279" s="8">
        <f t="shared" si="67"/>
        <v>1922</v>
      </c>
      <c r="AE279" s="12">
        <f t="shared" si="86"/>
        <v>0</v>
      </c>
      <c r="AF279" s="12">
        <f t="shared" si="93"/>
        <v>0</v>
      </c>
      <c r="AG279" s="12">
        <f t="shared" si="68"/>
        <v>0</v>
      </c>
      <c r="AH279" s="12">
        <f t="shared" si="69"/>
        <v>0</v>
      </c>
      <c r="AI279" s="12">
        <f t="shared" si="70"/>
        <v>0</v>
      </c>
      <c r="AJ279" s="12"/>
      <c r="AK279" s="8">
        <f t="shared" si="87"/>
        <v>268</v>
      </c>
      <c r="AL279" s="38">
        <f t="shared" si="88"/>
        <v>8156</v>
      </c>
      <c r="AM279" s="8">
        <f t="shared" si="71"/>
        <v>1922</v>
      </c>
      <c r="AN279" s="12">
        <f t="shared" si="89"/>
        <v>0</v>
      </c>
      <c r="AO279" s="12">
        <f t="shared" si="94"/>
        <v>0</v>
      </c>
      <c r="AP279" s="12">
        <f t="shared" si="72"/>
        <v>0</v>
      </c>
      <c r="AQ279" s="12">
        <f t="shared" si="73"/>
        <v>0</v>
      </c>
      <c r="AR279" s="12">
        <f t="shared" si="74"/>
        <v>0</v>
      </c>
      <c r="AS279" s="12"/>
      <c r="AT279" s="12"/>
    </row>
    <row r="280" spans="1:46">
      <c r="A280" s="8">
        <f t="shared" si="75"/>
        <v>269</v>
      </c>
      <c r="B280" s="38">
        <f t="shared" si="76"/>
        <v>53266</v>
      </c>
      <c r="C280" s="8">
        <f t="shared" si="55"/>
        <v>2045</v>
      </c>
      <c r="D280" s="12">
        <f t="shared" si="77"/>
        <v>-206542.92337900714</v>
      </c>
      <c r="E280" s="12">
        <f t="shared" si="90"/>
        <v>415.16710452708014</v>
      </c>
      <c r="F280" s="12">
        <f t="shared" si="56"/>
        <v>-1549.0719253425536</v>
      </c>
      <c r="G280" s="12">
        <f t="shared" si="57"/>
        <v>1964.2390298696337</v>
      </c>
      <c r="H280" s="12">
        <f t="shared" si="58"/>
        <v>-208507.16240887679</v>
      </c>
      <c r="J280" s="8">
        <f t="shared" si="78"/>
        <v>269</v>
      </c>
      <c r="K280" s="38">
        <f t="shared" si="79"/>
        <v>52809</v>
      </c>
      <c r="L280" s="8">
        <f t="shared" si="59"/>
        <v>2044</v>
      </c>
      <c r="M280" s="12">
        <f t="shared" si="80"/>
        <v>-6166.6666666666761</v>
      </c>
      <c r="N280" s="12">
        <f t="shared" si="91"/>
        <v>-9.7222222222222996</v>
      </c>
      <c r="O280" s="12">
        <f t="shared" si="60"/>
        <v>-51.388888888888964</v>
      </c>
      <c r="P280" s="12">
        <f t="shared" si="61"/>
        <v>41.666666666666664</v>
      </c>
      <c r="Q280" s="12">
        <f t="shared" si="62"/>
        <v>-6208.333333333343</v>
      </c>
      <c r="S280" s="8">
        <f t="shared" si="81"/>
        <v>269</v>
      </c>
      <c r="T280" s="38">
        <f t="shared" si="82"/>
        <v>51805</v>
      </c>
      <c r="U280" s="8">
        <f t="shared" si="63"/>
        <v>2041</v>
      </c>
      <c r="V280" s="12">
        <f t="shared" si="83"/>
        <v>-7052.2716000242335</v>
      </c>
      <c r="W280" s="12">
        <f t="shared" si="92"/>
        <v>232.58968068566236</v>
      </c>
      <c r="X280" s="12">
        <f t="shared" si="64"/>
        <v>-41.138251000141366</v>
      </c>
      <c r="Y280" s="12">
        <f t="shared" si="65"/>
        <v>273.7279316858037</v>
      </c>
      <c r="Z280" s="12">
        <f t="shared" si="66"/>
        <v>-7325.9995317100374</v>
      </c>
      <c r="AA280" s="12"/>
      <c r="AB280" s="8">
        <f t="shared" si="84"/>
        <v>269</v>
      </c>
      <c r="AC280" s="38">
        <f t="shared" si="85"/>
        <v>8187</v>
      </c>
      <c r="AD280" s="8">
        <f t="shared" si="67"/>
        <v>1922</v>
      </c>
      <c r="AE280" s="12">
        <f t="shared" si="86"/>
        <v>0</v>
      </c>
      <c r="AF280" s="12">
        <f t="shared" si="93"/>
        <v>0</v>
      </c>
      <c r="AG280" s="12">
        <f t="shared" si="68"/>
        <v>0</v>
      </c>
      <c r="AH280" s="12">
        <f t="shared" si="69"/>
        <v>0</v>
      </c>
      <c r="AI280" s="12">
        <f t="shared" si="70"/>
        <v>0</v>
      </c>
      <c r="AJ280" s="12"/>
      <c r="AK280" s="8">
        <f t="shared" si="87"/>
        <v>269</v>
      </c>
      <c r="AL280" s="38">
        <f t="shared" si="88"/>
        <v>8187</v>
      </c>
      <c r="AM280" s="8">
        <f t="shared" si="71"/>
        <v>1922</v>
      </c>
      <c r="AN280" s="12">
        <f t="shared" si="89"/>
        <v>0</v>
      </c>
      <c r="AO280" s="12">
        <f t="shared" si="94"/>
        <v>0</v>
      </c>
      <c r="AP280" s="12">
        <f t="shared" si="72"/>
        <v>0</v>
      </c>
      <c r="AQ280" s="12">
        <f t="shared" si="73"/>
        <v>0</v>
      </c>
      <c r="AR280" s="12">
        <f t="shared" si="74"/>
        <v>0</v>
      </c>
      <c r="AS280" s="12"/>
      <c r="AT280" s="12"/>
    </row>
    <row r="281" spans="1:46">
      <c r="A281" s="8">
        <f t="shared" si="75"/>
        <v>270</v>
      </c>
      <c r="B281" s="38">
        <f t="shared" si="76"/>
        <v>53296</v>
      </c>
      <c r="C281" s="8">
        <f t="shared" si="55"/>
        <v>2045</v>
      </c>
      <c r="D281" s="12">
        <f t="shared" si="77"/>
        <v>-208507.16240887679</v>
      </c>
      <c r="E281" s="12">
        <f t="shared" si="90"/>
        <v>415.16710452708014</v>
      </c>
      <c r="F281" s="12">
        <f t="shared" si="56"/>
        <v>-1563.8037180665758</v>
      </c>
      <c r="G281" s="12">
        <f t="shared" si="57"/>
        <v>1978.9708225936561</v>
      </c>
      <c r="H281" s="12">
        <f t="shared" si="58"/>
        <v>-210486.13323147045</v>
      </c>
      <c r="J281" s="8">
        <f t="shared" si="78"/>
        <v>270</v>
      </c>
      <c r="K281" s="38">
        <f t="shared" si="79"/>
        <v>52840</v>
      </c>
      <c r="L281" s="8">
        <f t="shared" si="59"/>
        <v>2044</v>
      </c>
      <c r="M281" s="12">
        <f t="shared" si="80"/>
        <v>-6208.333333333343</v>
      </c>
      <c r="N281" s="12">
        <f t="shared" si="91"/>
        <v>-10.069444444444528</v>
      </c>
      <c r="O281" s="12">
        <f t="shared" si="60"/>
        <v>-51.736111111111192</v>
      </c>
      <c r="P281" s="12">
        <f t="shared" si="61"/>
        <v>41.666666666666664</v>
      </c>
      <c r="Q281" s="12">
        <f t="shared" si="62"/>
        <v>-6250.00000000001</v>
      </c>
      <c r="S281" s="8">
        <f t="shared" si="81"/>
        <v>270</v>
      </c>
      <c r="T281" s="38">
        <f t="shared" si="82"/>
        <v>51835</v>
      </c>
      <c r="U281" s="8">
        <f t="shared" si="63"/>
        <v>2041</v>
      </c>
      <c r="V281" s="12">
        <f t="shared" si="83"/>
        <v>-7325.9995317100374</v>
      </c>
      <c r="W281" s="12">
        <f t="shared" si="92"/>
        <v>232.58968068566236</v>
      </c>
      <c r="X281" s="12">
        <f t="shared" si="64"/>
        <v>-42.734997268308554</v>
      </c>
      <c r="Y281" s="12">
        <f t="shared" si="65"/>
        <v>275.32467795397093</v>
      </c>
      <c r="Z281" s="12">
        <f t="shared" si="66"/>
        <v>-7601.3242096640088</v>
      </c>
      <c r="AA281" s="12"/>
      <c r="AB281" s="8">
        <f t="shared" si="84"/>
        <v>270</v>
      </c>
      <c r="AC281" s="38">
        <f t="shared" si="85"/>
        <v>8217</v>
      </c>
      <c r="AD281" s="8">
        <f t="shared" si="67"/>
        <v>1922</v>
      </c>
      <c r="AE281" s="12">
        <f t="shared" si="86"/>
        <v>0</v>
      </c>
      <c r="AF281" s="12">
        <f t="shared" si="93"/>
        <v>0</v>
      </c>
      <c r="AG281" s="12">
        <f t="shared" si="68"/>
        <v>0</v>
      </c>
      <c r="AH281" s="12">
        <f t="shared" si="69"/>
        <v>0</v>
      </c>
      <c r="AI281" s="12">
        <f t="shared" si="70"/>
        <v>0</v>
      </c>
      <c r="AJ281" s="12"/>
      <c r="AK281" s="8">
        <f t="shared" si="87"/>
        <v>270</v>
      </c>
      <c r="AL281" s="38">
        <f t="shared" si="88"/>
        <v>8217</v>
      </c>
      <c r="AM281" s="8">
        <f t="shared" si="71"/>
        <v>1922</v>
      </c>
      <c r="AN281" s="12">
        <f t="shared" si="89"/>
        <v>0</v>
      </c>
      <c r="AO281" s="12">
        <f t="shared" si="94"/>
        <v>0</v>
      </c>
      <c r="AP281" s="12">
        <f t="shared" si="72"/>
        <v>0</v>
      </c>
      <c r="AQ281" s="12">
        <f t="shared" si="73"/>
        <v>0</v>
      </c>
      <c r="AR281" s="12">
        <f t="shared" si="74"/>
        <v>0</v>
      </c>
      <c r="AS281" s="12"/>
      <c r="AT281" s="12"/>
    </row>
    <row r="282" spans="1:46">
      <c r="A282" s="8">
        <f t="shared" si="75"/>
        <v>271</v>
      </c>
      <c r="B282" s="38">
        <f t="shared" si="76"/>
        <v>53327</v>
      </c>
      <c r="C282" s="8">
        <f t="shared" si="55"/>
        <v>2045</v>
      </c>
      <c r="D282" s="12">
        <f t="shared" si="77"/>
        <v>-210486.13323147045</v>
      </c>
      <c r="E282" s="12">
        <f t="shared" si="90"/>
        <v>415.16710452708014</v>
      </c>
      <c r="F282" s="12">
        <f t="shared" si="56"/>
        <v>-1578.6459992360283</v>
      </c>
      <c r="G282" s="12">
        <f t="shared" si="57"/>
        <v>1993.8131037631083</v>
      </c>
      <c r="H282" s="12">
        <f t="shared" si="58"/>
        <v>-212479.94633523354</v>
      </c>
      <c r="J282" s="8">
        <f t="shared" si="78"/>
        <v>271</v>
      </c>
      <c r="K282" s="38">
        <f t="shared" si="79"/>
        <v>52870</v>
      </c>
      <c r="L282" s="8">
        <f t="shared" si="59"/>
        <v>2044</v>
      </c>
      <c r="M282" s="12">
        <f t="shared" si="80"/>
        <v>-6250.00000000001</v>
      </c>
      <c r="N282" s="12">
        <f t="shared" si="91"/>
        <v>-10.41666666666675</v>
      </c>
      <c r="O282" s="12">
        <f t="shared" si="60"/>
        <v>-52.083333333333414</v>
      </c>
      <c r="P282" s="12">
        <f t="shared" si="61"/>
        <v>41.666666666666664</v>
      </c>
      <c r="Q282" s="12">
        <f t="shared" si="62"/>
        <v>-6291.666666666677</v>
      </c>
      <c r="S282" s="8">
        <f t="shared" si="81"/>
        <v>271</v>
      </c>
      <c r="T282" s="38">
        <f t="shared" si="82"/>
        <v>51866</v>
      </c>
      <c r="U282" s="8">
        <f t="shared" si="63"/>
        <v>2041</v>
      </c>
      <c r="V282" s="12">
        <f t="shared" si="83"/>
        <v>-7601.3242096640088</v>
      </c>
      <c r="W282" s="12">
        <f t="shared" si="92"/>
        <v>232.58968068566236</v>
      </c>
      <c r="X282" s="12">
        <f t="shared" si="64"/>
        <v>-44.341057889706718</v>
      </c>
      <c r="Y282" s="12">
        <f t="shared" si="65"/>
        <v>276.93073857536911</v>
      </c>
      <c r="Z282" s="12">
        <f t="shared" si="66"/>
        <v>-7878.2549482393779</v>
      </c>
      <c r="AA282" s="12"/>
      <c r="AB282" s="8">
        <f t="shared" si="84"/>
        <v>271</v>
      </c>
      <c r="AC282" s="38">
        <f t="shared" si="85"/>
        <v>8248</v>
      </c>
      <c r="AD282" s="8">
        <f t="shared" si="67"/>
        <v>1922</v>
      </c>
      <c r="AE282" s="12">
        <f t="shared" si="86"/>
        <v>0</v>
      </c>
      <c r="AF282" s="12">
        <f t="shared" si="93"/>
        <v>0</v>
      </c>
      <c r="AG282" s="12">
        <f t="shared" si="68"/>
        <v>0</v>
      </c>
      <c r="AH282" s="12">
        <f t="shared" si="69"/>
        <v>0</v>
      </c>
      <c r="AI282" s="12">
        <f t="shared" si="70"/>
        <v>0</v>
      </c>
      <c r="AJ282" s="12"/>
      <c r="AK282" s="8">
        <f t="shared" si="87"/>
        <v>271</v>
      </c>
      <c r="AL282" s="38">
        <f t="shared" si="88"/>
        <v>8248</v>
      </c>
      <c r="AM282" s="8">
        <f t="shared" si="71"/>
        <v>1922</v>
      </c>
      <c r="AN282" s="12">
        <f t="shared" si="89"/>
        <v>0</v>
      </c>
      <c r="AO282" s="12">
        <f t="shared" si="94"/>
        <v>0</v>
      </c>
      <c r="AP282" s="12">
        <f t="shared" si="72"/>
        <v>0</v>
      </c>
      <c r="AQ282" s="12">
        <f t="shared" si="73"/>
        <v>0</v>
      </c>
      <c r="AR282" s="12">
        <f t="shared" si="74"/>
        <v>0</v>
      </c>
      <c r="AS282" s="12"/>
      <c r="AT282" s="12"/>
    </row>
    <row r="283" spans="1:46">
      <c r="A283" s="8">
        <f t="shared" si="75"/>
        <v>272</v>
      </c>
      <c r="B283" s="38">
        <f t="shared" si="76"/>
        <v>53358</v>
      </c>
      <c r="C283" s="8">
        <f t="shared" si="55"/>
        <v>2046</v>
      </c>
      <c r="D283" s="12">
        <f t="shared" si="77"/>
        <v>-212479.94633523354</v>
      </c>
      <c r="E283" s="12">
        <f t="shared" si="90"/>
        <v>415.16710452708014</v>
      </c>
      <c r="F283" s="12">
        <f t="shared" si="56"/>
        <v>-1593.5995975142516</v>
      </c>
      <c r="G283" s="12">
        <f t="shared" si="57"/>
        <v>2008.7667020413319</v>
      </c>
      <c r="H283" s="12">
        <f t="shared" si="58"/>
        <v>-214488.71303727487</v>
      </c>
      <c r="J283" s="8">
        <f t="shared" si="78"/>
        <v>272</v>
      </c>
      <c r="K283" s="38">
        <f t="shared" si="79"/>
        <v>52901</v>
      </c>
      <c r="L283" s="8">
        <f t="shared" si="59"/>
        <v>2044</v>
      </c>
      <c r="M283" s="12">
        <f t="shared" si="80"/>
        <v>-6291.666666666677</v>
      </c>
      <c r="N283" s="12">
        <f t="shared" si="91"/>
        <v>-10.763888888888978</v>
      </c>
      <c r="O283" s="12">
        <f t="shared" si="60"/>
        <v>-52.430555555555642</v>
      </c>
      <c r="P283" s="12">
        <f t="shared" si="61"/>
        <v>41.666666666666664</v>
      </c>
      <c r="Q283" s="12">
        <f t="shared" si="62"/>
        <v>-6333.3333333333439</v>
      </c>
      <c r="S283" s="8">
        <f t="shared" si="81"/>
        <v>272</v>
      </c>
      <c r="T283" s="38">
        <f t="shared" si="82"/>
        <v>51897</v>
      </c>
      <c r="U283" s="8">
        <f t="shared" si="63"/>
        <v>2042</v>
      </c>
      <c r="V283" s="12">
        <f t="shared" si="83"/>
        <v>-7878.2549482393779</v>
      </c>
      <c r="W283" s="12">
        <f t="shared" si="92"/>
        <v>232.58968068566236</v>
      </c>
      <c r="X283" s="12">
        <f t="shared" si="64"/>
        <v>-45.956487198063037</v>
      </c>
      <c r="Y283" s="12">
        <f t="shared" si="65"/>
        <v>278.54616788372539</v>
      </c>
      <c r="Z283" s="12">
        <f t="shared" si="66"/>
        <v>-8156.8011161231034</v>
      </c>
      <c r="AA283" s="12"/>
      <c r="AB283" s="8">
        <f t="shared" si="84"/>
        <v>272</v>
      </c>
      <c r="AC283" s="38">
        <f t="shared" si="85"/>
        <v>8279</v>
      </c>
      <c r="AD283" s="8">
        <f t="shared" si="67"/>
        <v>1922</v>
      </c>
      <c r="AE283" s="12">
        <f t="shared" si="86"/>
        <v>0</v>
      </c>
      <c r="AF283" s="12">
        <f t="shared" si="93"/>
        <v>0</v>
      </c>
      <c r="AG283" s="12">
        <f t="shared" si="68"/>
        <v>0</v>
      </c>
      <c r="AH283" s="12">
        <f t="shared" si="69"/>
        <v>0</v>
      </c>
      <c r="AI283" s="12">
        <f t="shared" si="70"/>
        <v>0</v>
      </c>
      <c r="AJ283" s="12"/>
      <c r="AK283" s="8">
        <f t="shared" si="87"/>
        <v>272</v>
      </c>
      <c r="AL283" s="38">
        <f t="shared" si="88"/>
        <v>8279</v>
      </c>
      <c r="AM283" s="8">
        <f t="shared" si="71"/>
        <v>1922</v>
      </c>
      <c r="AN283" s="12">
        <f t="shared" si="89"/>
        <v>0</v>
      </c>
      <c r="AO283" s="12">
        <f t="shared" si="94"/>
        <v>0</v>
      </c>
      <c r="AP283" s="12">
        <f t="shared" si="72"/>
        <v>0</v>
      </c>
      <c r="AQ283" s="12">
        <f t="shared" si="73"/>
        <v>0</v>
      </c>
      <c r="AR283" s="12">
        <f t="shared" si="74"/>
        <v>0</v>
      </c>
      <c r="AS283" s="12"/>
      <c r="AT283" s="12"/>
    </row>
    <row r="284" spans="1:46">
      <c r="A284" s="8">
        <f t="shared" si="75"/>
        <v>273</v>
      </c>
      <c r="B284" s="38">
        <f t="shared" si="76"/>
        <v>53386</v>
      </c>
      <c r="C284" s="8">
        <f t="shared" si="55"/>
        <v>2046</v>
      </c>
      <c r="D284" s="12">
        <f t="shared" si="77"/>
        <v>-214488.71303727487</v>
      </c>
      <c r="E284" s="12">
        <f t="shared" si="90"/>
        <v>415.16710452708014</v>
      </c>
      <c r="F284" s="12">
        <f t="shared" si="56"/>
        <v>-1608.6653477795614</v>
      </c>
      <c r="G284" s="12">
        <f t="shared" si="57"/>
        <v>2023.8324523066417</v>
      </c>
      <c r="H284" s="12">
        <f t="shared" si="58"/>
        <v>-216512.54548958151</v>
      </c>
      <c r="J284" s="8">
        <f t="shared" si="78"/>
        <v>273</v>
      </c>
      <c r="K284" s="38">
        <f t="shared" si="79"/>
        <v>52931</v>
      </c>
      <c r="L284" s="8">
        <f t="shared" si="59"/>
        <v>2044</v>
      </c>
      <c r="M284" s="12">
        <f t="shared" si="80"/>
        <v>-6333.3333333333439</v>
      </c>
      <c r="N284" s="12">
        <f t="shared" si="91"/>
        <v>-11.1111111111112</v>
      </c>
      <c r="O284" s="12">
        <f t="shared" si="60"/>
        <v>-52.777777777777864</v>
      </c>
      <c r="P284" s="12">
        <f t="shared" si="61"/>
        <v>41.666666666666664</v>
      </c>
      <c r="Q284" s="12">
        <f t="shared" si="62"/>
        <v>-6375.0000000000109</v>
      </c>
      <c r="S284" s="8">
        <f t="shared" si="81"/>
        <v>273</v>
      </c>
      <c r="T284" s="38">
        <f t="shared" si="82"/>
        <v>51925</v>
      </c>
      <c r="U284" s="8">
        <f t="shared" si="63"/>
        <v>2042</v>
      </c>
      <c r="V284" s="12">
        <f t="shared" si="83"/>
        <v>-8156.8011161231034</v>
      </c>
      <c r="W284" s="12">
        <f t="shared" si="92"/>
        <v>232.58968068566236</v>
      </c>
      <c r="X284" s="12">
        <f t="shared" si="64"/>
        <v>-47.581339844051442</v>
      </c>
      <c r="Y284" s="12">
        <f t="shared" si="65"/>
        <v>280.17102052971381</v>
      </c>
      <c r="Z284" s="12">
        <f t="shared" si="66"/>
        <v>-8436.9721366528174</v>
      </c>
      <c r="AA284" s="12"/>
      <c r="AB284" s="8">
        <f t="shared" si="84"/>
        <v>273</v>
      </c>
      <c r="AC284" s="38">
        <f t="shared" si="85"/>
        <v>8309</v>
      </c>
      <c r="AD284" s="8">
        <f t="shared" si="67"/>
        <v>1922</v>
      </c>
      <c r="AE284" s="12">
        <f t="shared" si="86"/>
        <v>0</v>
      </c>
      <c r="AF284" s="12">
        <f t="shared" si="93"/>
        <v>0</v>
      </c>
      <c r="AG284" s="12">
        <f t="shared" si="68"/>
        <v>0</v>
      </c>
      <c r="AH284" s="12">
        <f t="shared" si="69"/>
        <v>0</v>
      </c>
      <c r="AI284" s="12">
        <f t="shared" si="70"/>
        <v>0</v>
      </c>
      <c r="AJ284" s="12"/>
      <c r="AK284" s="8">
        <f t="shared" si="87"/>
        <v>273</v>
      </c>
      <c r="AL284" s="38">
        <f t="shared" si="88"/>
        <v>8309</v>
      </c>
      <c r="AM284" s="8">
        <f t="shared" si="71"/>
        <v>1922</v>
      </c>
      <c r="AN284" s="12">
        <f t="shared" si="89"/>
        <v>0</v>
      </c>
      <c r="AO284" s="12">
        <f t="shared" si="94"/>
        <v>0</v>
      </c>
      <c r="AP284" s="12">
        <f t="shared" si="72"/>
        <v>0</v>
      </c>
      <c r="AQ284" s="12">
        <f t="shared" si="73"/>
        <v>0</v>
      </c>
      <c r="AR284" s="12">
        <f t="shared" si="74"/>
        <v>0</v>
      </c>
      <c r="AS284" s="12"/>
      <c r="AT284" s="12"/>
    </row>
    <row r="285" spans="1:46">
      <c r="A285" s="8">
        <f t="shared" si="75"/>
        <v>274</v>
      </c>
      <c r="B285" s="38">
        <f t="shared" si="76"/>
        <v>53417</v>
      </c>
      <c r="C285" s="8">
        <f t="shared" si="55"/>
        <v>2046</v>
      </c>
      <c r="D285" s="12">
        <f t="shared" si="77"/>
        <v>-216512.54548958151</v>
      </c>
      <c r="E285" s="12">
        <f t="shared" si="90"/>
        <v>415.16710452708014</v>
      </c>
      <c r="F285" s="12">
        <f t="shared" si="56"/>
        <v>-1623.8440911718612</v>
      </c>
      <c r="G285" s="12">
        <f t="shared" si="57"/>
        <v>2039.0111956989413</v>
      </c>
      <c r="H285" s="12">
        <f t="shared" si="58"/>
        <v>-218551.55668528043</v>
      </c>
      <c r="J285" s="8">
        <f t="shared" si="78"/>
        <v>274</v>
      </c>
      <c r="K285" s="38">
        <f t="shared" si="79"/>
        <v>52962</v>
      </c>
      <c r="L285" s="8">
        <f t="shared" si="59"/>
        <v>2044</v>
      </c>
      <c r="M285" s="12">
        <f t="shared" si="80"/>
        <v>-6375.0000000000109</v>
      </c>
      <c r="N285" s="12">
        <f t="shared" si="91"/>
        <v>-11.458333333333428</v>
      </c>
      <c r="O285" s="12">
        <f t="shared" si="60"/>
        <v>-53.125000000000092</v>
      </c>
      <c r="P285" s="12">
        <f t="shared" si="61"/>
        <v>41.666666666666664</v>
      </c>
      <c r="Q285" s="12">
        <f t="shared" si="62"/>
        <v>-6416.6666666666779</v>
      </c>
      <c r="S285" s="8">
        <f t="shared" si="81"/>
        <v>274</v>
      </c>
      <c r="T285" s="38">
        <f t="shared" si="82"/>
        <v>51956</v>
      </c>
      <c r="U285" s="8">
        <f t="shared" si="63"/>
        <v>2042</v>
      </c>
      <c r="V285" s="12">
        <f t="shared" si="83"/>
        <v>-8436.9721366528174</v>
      </c>
      <c r="W285" s="12">
        <f t="shared" si="92"/>
        <v>232.58968068566236</v>
      </c>
      <c r="X285" s="12">
        <f t="shared" si="64"/>
        <v>-49.215670797141435</v>
      </c>
      <c r="Y285" s="12">
        <f t="shared" si="65"/>
        <v>281.80535148280381</v>
      </c>
      <c r="Z285" s="12">
        <f t="shared" si="66"/>
        <v>-8718.7774881356218</v>
      </c>
      <c r="AA285" s="12"/>
      <c r="AB285" s="8">
        <f t="shared" si="84"/>
        <v>274</v>
      </c>
      <c r="AC285" s="38">
        <f t="shared" si="85"/>
        <v>8340</v>
      </c>
      <c r="AD285" s="8">
        <f t="shared" si="67"/>
        <v>1922</v>
      </c>
      <c r="AE285" s="12">
        <f t="shared" si="86"/>
        <v>0</v>
      </c>
      <c r="AF285" s="12">
        <f t="shared" si="93"/>
        <v>0</v>
      </c>
      <c r="AG285" s="12">
        <f t="shared" si="68"/>
        <v>0</v>
      </c>
      <c r="AH285" s="12">
        <f t="shared" si="69"/>
        <v>0</v>
      </c>
      <c r="AI285" s="12">
        <f t="shared" si="70"/>
        <v>0</v>
      </c>
      <c r="AJ285" s="12"/>
      <c r="AK285" s="8">
        <f t="shared" si="87"/>
        <v>274</v>
      </c>
      <c r="AL285" s="38">
        <f t="shared" si="88"/>
        <v>8340</v>
      </c>
      <c r="AM285" s="8">
        <f t="shared" si="71"/>
        <v>1922</v>
      </c>
      <c r="AN285" s="12">
        <f t="shared" si="89"/>
        <v>0</v>
      </c>
      <c r="AO285" s="12">
        <f t="shared" si="94"/>
        <v>0</v>
      </c>
      <c r="AP285" s="12">
        <f t="shared" si="72"/>
        <v>0</v>
      </c>
      <c r="AQ285" s="12">
        <f t="shared" si="73"/>
        <v>0</v>
      </c>
      <c r="AR285" s="12">
        <f t="shared" si="74"/>
        <v>0</v>
      </c>
      <c r="AS285" s="12"/>
      <c r="AT285" s="12"/>
    </row>
    <row r="286" spans="1:46">
      <c r="A286" s="8">
        <f t="shared" si="75"/>
        <v>275</v>
      </c>
      <c r="B286" s="38">
        <f t="shared" si="76"/>
        <v>53447</v>
      </c>
      <c r="C286" s="8">
        <f t="shared" si="55"/>
        <v>2046</v>
      </c>
      <c r="D286" s="12">
        <f t="shared" si="77"/>
        <v>-218551.55668528043</v>
      </c>
      <c r="E286" s="12">
        <f t="shared" si="90"/>
        <v>415.16710452708014</v>
      </c>
      <c r="F286" s="12">
        <f t="shared" si="56"/>
        <v>-1639.1366751396031</v>
      </c>
      <c r="G286" s="12">
        <f t="shared" si="57"/>
        <v>2054.3037796666831</v>
      </c>
      <c r="H286" s="12">
        <f t="shared" si="58"/>
        <v>-220605.86046494712</v>
      </c>
      <c r="J286" s="8">
        <f t="shared" si="78"/>
        <v>275</v>
      </c>
      <c r="K286" s="38">
        <f t="shared" si="79"/>
        <v>52993</v>
      </c>
      <c r="L286" s="8">
        <f t="shared" si="59"/>
        <v>2045</v>
      </c>
      <c r="M286" s="12">
        <f t="shared" si="80"/>
        <v>-6416.6666666666779</v>
      </c>
      <c r="N286" s="12">
        <f t="shared" si="91"/>
        <v>-11.80555555555565</v>
      </c>
      <c r="O286" s="12">
        <f t="shared" si="60"/>
        <v>-53.472222222222314</v>
      </c>
      <c r="P286" s="12">
        <f t="shared" si="61"/>
        <v>41.666666666666664</v>
      </c>
      <c r="Q286" s="12">
        <f t="shared" si="62"/>
        <v>-6458.3333333333449</v>
      </c>
      <c r="S286" s="8">
        <f t="shared" si="81"/>
        <v>275</v>
      </c>
      <c r="T286" s="38">
        <f t="shared" si="82"/>
        <v>51986</v>
      </c>
      <c r="U286" s="8">
        <f t="shared" si="63"/>
        <v>2042</v>
      </c>
      <c r="V286" s="12">
        <f t="shared" si="83"/>
        <v>-8718.7774881356218</v>
      </c>
      <c r="W286" s="12">
        <f t="shared" si="92"/>
        <v>232.58968068566236</v>
      </c>
      <c r="X286" s="12">
        <f t="shared" si="64"/>
        <v>-50.859535347457793</v>
      </c>
      <c r="Y286" s="12">
        <f t="shared" si="65"/>
        <v>283.44921603312014</v>
      </c>
      <c r="Z286" s="12">
        <f t="shared" si="66"/>
        <v>-9002.226704168741</v>
      </c>
      <c r="AA286" s="12"/>
      <c r="AB286" s="8">
        <f t="shared" si="84"/>
        <v>275</v>
      </c>
      <c r="AC286" s="38">
        <f t="shared" si="85"/>
        <v>8370</v>
      </c>
      <c r="AD286" s="8">
        <f t="shared" si="67"/>
        <v>1922</v>
      </c>
      <c r="AE286" s="12">
        <f t="shared" si="86"/>
        <v>0</v>
      </c>
      <c r="AF286" s="12">
        <f t="shared" si="93"/>
        <v>0</v>
      </c>
      <c r="AG286" s="12">
        <f t="shared" si="68"/>
        <v>0</v>
      </c>
      <c r="AH286" s="12">
        <f t="shared" si="69"/>
        <v>0</v>
      </c>
      <c r="AI286" s="12">
        <f t="shared" si="70"/>
        <v>0</v>
      </c>
      <c r="AJ286" s="12"/>
      <c r="AK286" s="8">
        <f t="shared" si="87"/>
        <v>275</v>
      </c>
      <c r="AL286" s="38">
        <f t="shared" si="88"/>
        <v>8370</v>
      </c>
      <c r="AM286" s="8">
        <f t="shared" si="71"/>
        <v>1922</v>
      </c>
      <c r="AN286" s="12">
        <f t="shared" si="89"/>
        <v>0</v>
      </c>
      <c r="AO286" s="12">
        <f t="shared" si="94"/>
        <v>0</v>
      </c>
      <c r="AP286" s="12">
        <f t="shared" si="72"/>
        <v>0</v>
      </c>
      <c r="AQ286" s="12">
        <f t="shared" si="73"/>
        <v>0</v>
      </c>
      <c r="AR286" s="12">
        <f t="shared" si="74"/>
        <v>0</v>
      </c>
      <c r="AS286" s="12"/>
      <c r="AT286" s="12"/>
    </row>
    <row r="287" spans="1:46">
      <c r="A287" s="8">
        <f t="shared" si="75"/>
        <v>276</v>
      </c>
      <c r="B287" s="38">
        <f t="shared" si="76"/>
        <v>53478</v>
      </c>
      <c r="C287" s="8">
        <f t="shared" si="55"/>
        <v>2046</v>
      </c>
      <c r="D287" s="12">
        <f t="shared" si="77"/>
        <v>-220605.86046494712</v>
      </c>
      <c r="E287" s="12">
        <f t="shared" si="90"/>
        <v>415.16710452708014</v>
      </c>
      <c r="F287" s="12">
        <f t="shared" si="56"/>
        <v>-1654.5439534871034</v>
      </c>
      <c r="G287" s="12">
        <f t="shared" si="57"/>
        <v>2069.7110580141834</v>
      </c>
      <c r="H287" s="12">
        <f t="shared" si="58"/>
        <v>-222675.57152296131</v>
      </c>
      <c r="J287" s="8">
        <f t="shared" si="78"/>
        <v>276</v>
      </c>
      <c r="K287" s="38">
        <f t="shared" si="79"/>
        <v>53021</v>
      </c>
      <c r="L287" s="8">
        <f t="shared" si="59"/>
        <v>2045</v>
      </c>
      <c r="M287" s="12">
        <f t="shared" si="80"/>
        <v>-6458.3333333333449</v>
      </c>
      <c r="N287" s="12">
        <f t="shared" si="91"/>
        <v>-12.152777777777878</v>
      </c>
      <c r="O287" s="12">
        <f t="shared" si="60"/>
        <v>-53.819444444444542</v>
      </c>
      <c r="P287" s="12">
        <f t="shared" si="61"/>
        <v>41.666666666666664</v>
      </c>
      <c r="Q287" s="12">
        <f t="shared" si="62"/>
        <v>-6500.0000000000118</v>
      </c>
      <c r="S287" s="8">
        <f t="shared" si="81"/>
        <v>276</v>
      </c>
      <c r="T287" s="38">
        <f t="shared" si="82"/>
        <v>52017</v>
      </c>
      <c r="U287" s="8">
        <f t="shared" si="63"/>
        <v>2042</v>
      </c>
      <c r="V287" s="12">
        <f t="shared" si="83"/>
        <v>-9002.226704168741</v>
      </c>
      <c r="W287" s="12">
        <f t="shared" si="92"/>
        <v>232.58968068566236</v>
      </c>
      <c r="X287" s="12">
        <f t="shared" si="64"/>
        <v>-52.512989107650995</v>
      </c>
      <c r="Y287" s="12">
        <f t="shared" si="65"/>
        <v>285.10266979331334</v>
      </c>
      <c r="Z287" s="12">
        <f t="shared" si="66"/>
        <v>-9287.3293739620549</v>
      </c>
      <c r="AA287" s="12"/>
      <c r="AB287" s="8">
        <f t="shared" si="84"/>
        <v>276</v>
      </c>
      <c r="AC287" s="38">
        <f t="shared" si="85"/>
        <v>8401</v>
      </c>
      <c r="AD287" s="8">
        <f t="shared" si="67"/>
        <v>1922</v>
      </c>
      <c r="AE287" s="12">
        <f t="shared" si="86"/>
        <v>0</v>
      </c>
      <c r="AF287" s="12">
        <f t="shared" si="93"/>
        <v>0</v>
      </c>
      <c r="AG287" s="12">
        <f t="shared" si="68"/>
        <v>0</v>
      </c>
      <c r="AH287" s="12">
        <f t="shared" si="69"/>
        <v>0</v>
      </c>
      <c r="AI287" s="12">
        <f t="shared" si="70"/>
        <v>0</v>
      </c>
      <c r="AJ287" s="12"/>
      <c r="AK287" s="8">
        <f t="shared" si="87"/>
        <v>276</v>
      </c>
      <c r="AL287" s="38">
        <f t="shared" si="88"/>
        <v>8401</v>
      </c>
      <c r="AM287" s="8">
        <f t="shared" si="71"/>
        <v>1922</v>
      </c>
      <c r="AN287" s="12">
        <f t="shared" si="89"/>
        <v>0</v>
      </c>
      <c r="AO287" s="12">
        <f t="shared" si="94"/>
        <v>0</v>
      </c>
      <c r="AP287" s="12">
        <f t="shared" si="72"/>
        <v>0</v>
      </c>
      <c r="AQ287" s="12">
        <f t="shared" si="73"/>
        <v>0</v>
      </c>
      <c r="AR287" s="12">
        <f t="shared" si="74"/>
        <v>0</v>
      </c>
      <c r="AS287" s="12"/>
      <c r="AT287" s="12"/>
    </row>
    <row r="288" spans="1:46">
      <c r="A288" s="8">
        <f t="shared" si="75"/>
        <v>277</v>
      </c>
      <c r="B288" s="38">
        <f t="shared" si="76"/>
        <v>53508</v>
      </c>
      <c r="C288" s="8">
        <f t="shared" si="55"/>
        <v>2046</v>
      </c>
      <c r="D288" s="12">
        <f t="shared" si="77"/>
        <v>-222675.57152296131</v>
      </c>
      <c r="E288" s="12">
        <f t="shared" si="90"/>
        <v>415.16710452708014</v>
      </c>
      <c r="F288" s="12">
        <f t="shared" si="56"/>
        <v>-1670.0667864222098</v>
      </c>
      <c r="G288" s="12">
        <f t="shared" si="57"/>
        <v>2085.2338909492901</v>
      </c>
      <c r="H288" s="12">
        <f t="shared" si="58"/>
        <v>-224760.8054139106</v>
      </c>
      <c r="J288" s="8">
        <f t="shared" si="78"/>
        <v>277</v>
      </c>
      <c r="K288" s="38">
        <f t="shared" si="79"/>
        <v>53052</v>
      </c>
      <c r="L288" s="8">
        <f t="shared" si="59"/>
        <v>2045</v>
      </c>
      <c r="M288" s="12">
        <f t="shared" si="80"/>
        <v>-6500.0000000000118</v>
      </c>
      <c r="N288" s="12">
        <f t="shared" si="91"/>
        <v>-12.500000000000099</v>
      </c>
      <c r="O288" s="12">
        <f t="shared" si="60"/>
        <v>-54.166666666666764</v>
      </c>
      <c r="P288" s="12">
        <f t="shared" si="61"/>
        <v>41.666666666666664</v>
      </c>
      <c r="Q288" s="12">
        <f t="shared" si="62"/>
        <v>-6541.6666666666788</v>
      </c>
      <c r="S288" s="8">
        <f t="shared" si="81"/>
        <v>277</v>
      </c>
      <c r="T288" s="38">
        <f t="shared" si="82"/>
        <v>52047</v>
      </c>
      <c r="U288" s="8">
        <f t="shared" si="63"/>
        <v>2042</v>
      </c>
      <c r="V288" s="12">
        <f t="shared" si="83"/>
        <v>-9287.3293739620549</v>
      </c>
      <c r="W288" s="12">
        <f t="shared" si="92"/>
        <v>232.58968068566236</v>
      </c>
      <c r="X288" s="12">
        <f t="shared" si="64"/>
        <v>-54.176088014778657</v>
      </c>
      <c r="Y288" s="12">
        <f t="shared" si="65"/>
        <v>286.76576870044101</v>
      </c>
      <c r="Z288" s="12">
        <f t="shared" si="66"/>
        <v>-9574.0951426624961</v>
      </c>
      <c r="AA288" s="12"/>
      <c r="AB288" s="8">
        <f t="shared" si="84"/>
        <v>277</v>
      </c>
      <c r="AC288" s="38">
        <f t="shared" si="85"/>
        <v>8432</v>
      </c>
      <c r="AD288" s="8">
        <f t="shared" si="67"/>
        <v>1923</v>
      </c>
      <c r="AE288" s="12">
        <f t="shared" si="86"/>
        <v>0</v>
      </c>
      <c r="AF288" s="12">
        <f t="shared" si="93"/>
        <v>0</v>
      </c>
      <c r="AG288" s="12">
        <f t="shared" si="68"/>
        <v>0</v>
      </c>
      <c r="AH288" s="12">
        <f t="shared" si="69"/>
        <v>0</v>
      </c>
      <c r="AI288" s="12">
        <f t="shared" si="70"/>
        <v>0</v>
      </c>
      <c r="AJ288" s="12"/>
      <c r="AK288" s="8">
        <f t="shared" si="87"/>
        <v>277</v>
      </c>
      <c r="AL288" s="38">
        <f t="shared" si="88"/>
        <v>8432</v>
      </c>
      <c r="AM288" s="8">
        <f t="shared" si="71"/>
        <v>1923</v>
      </c>
      <c r="AN288" s="12">
        <f t="shared" si="89"/>
        <v>0</v>
      </c>
      <c r="AO288" s="12">
        <f t="shared" si="94"/>
        <v>0</v>
      </c>
      <c r="AP288" s="12">
        <f t="shared" si="72"/>
        <v>0</v>
      </c>
      <c r="AQ288" s="12">
        <f t="shared" si="73"/>
        <v>0</v>
      </c>
      <c r="AR288" s="12">
        <f t="shared" si="74"/>
        <v>0</v>
      </c>
      <c r="AS288" s="12"/>
      <c r="AT288" s="12"/>
    </row>
    <row r="289" spans="1:46">
      <c r="A289" s="8">
        <f t="shared" si="75"/>
        <v>278</v>
      </c>
      <c r="B289" s="38">
        <f t="shared" si="76"/>
        <v>53539</v>
      </c>
      <c r="C289" s="8">
        <f t="shared" si="55"/>
        <v>2046</v>
      </c>
      <c r="D289" s="12">
        <f t="shared" si="77"/>
        <v>-224760.8054139106</v>
      </c>
      <c r="E289" s="12">
        <f t="shared" si="90"/>
        <v>415.16710452708014</v>
      </c>
      <c r="F289" s="12">
        <f t="shared" si="56"/>
        <v>-1685.7060406043295</v>
      </c>
      <c r="G289" s="12">
        <f t="shared" si="57"/>
        <v>2100.8731451314097</v>
      </c>
      <c r="H289" s="12">
        <f t="shared" si="58"/>
        <v>-226861.67855904202</v>
      </c>
      <c r="J289" s="8">
        <f t="shared" si="78"/>
        <v>278</v>
      </c>
      <c r="K289" s="38">
        <f t="shared" si="79"/>
        <v>53082</v>
      </c>
      <c r="L289" s="8">
        <f t="shared" si="59"/>
        <v>2045</v>
      </c>
      <c r="M289" s="12">
        <f t="shared" si="80"/>
        <v>-6541.6666666666788</v>
      </c>
      <c r="N289" s="12">
        <f t="shared" si="91"/>
        <v>-12.847222222222328</v>
      </c>
      <c r="O289" s="12">
        <f t="shared" si="60"/>
        <v>-54.513888888888992</v>
      </c>
      <c r="P289" s="12">
        <f t="shared" si="61"/>
        <v>41.666666666666664</v>
      </c>
      <c r="Q289" s="12">
        <f t="shared" si="62"/>
        <v>-6583.3333333333458</v>
      </c>
      <c r="S289" s="8">
        <f t="shared" si="81"/>
        <v>278</v>
      </c>
      <c r="T289" s="38">
        <f t="shared" si="82"/>
        <v>52078</v>
      </c>
      <c r="U289" s="8">
        <f t="shared" si="63"/>
        <v>2042</v>
      </c>
      <c r="V289" s="12">
        <f t="shared" si="83"/>
        <v>-9574.0951426624961</v>
      </c>
      <c r="W289" s="12">
        <f t="shared" si="92"/>
        <v>232.58968068566236</v>
      </c>
      <c r="X289" s="12">
        <f t="shared" si="64"/>
        <v>-55.848888332197895</v>
      </c>
      <c r="Y289" s="12">
        <f t="shared" si="65"/>
        <v>288.43856901786023</v>
      </c>
      <c r="Z289" s="12">
        <f t="shared" si="66"/>
        <v>-9862.5337116803566</v>
      </c>
      <c r="AA289" s="12"/>
      <c r="AB289" s="8">
        <f t="shared" si="84"/>
        <v>278</v>
      </c>
      <c r="AC289" s="38">
        <f t="shared" si="85"/>
        <v>8460</v>
      </c>
      <c r="AD289" s="8">
        <f t="shared" si="67"/>
        <v>1923</v>
      </c>
      <c r="AE289" s="12">
        <f t="shared" si="86"/>
        <v>0</v>
      </c>
      <c r="AF289" s="12">
        <f t="shared" si="93"/>
        <v>0</v>
      </c>
      <c r="AG289" s="12">
        <f t="shared" si="68"/>
        <v>0</v>
      </c>
      <c r="AH289" s="12">
        <f t="shared" si="69"/>
        <v>0</v>
      </c>
      <c r="AI289" s="12">
        <f t="shared" si="70"/>
        <v>0</v>
      </c>
      <c r="AJ289" s="12"/>
      <c r="AK289" s="8">
        <f t="shared" si="87"/>
        <v>278</v>
      </c>
      <c r="AL289" s="38">
        <f t="shared" si="88"/>
        <v>8460</v>
      </c>
      <c r="AM289" s="8">
        <f t="shared" si="71"/>
        <v>1923</v>
      </c>
      <c r="AN289" s="12">
        <f t="shared" si="89"/>
        <v>0</v>
      </c>
      <c r="AO289" s="12">
        <f t="shared" si="94"/>
        <v>0</v>
      </c>
      <c r="AP289" s="12">
        <f t="shared" si="72"/>
        <v>0</v>
      </c>
      <c r="AQ289" s="12">
        <f t="shared" si="73"/>
        <v>0</v>
      </c>
      <c r="AR289" s="12">
        <f t="shared" si="74"/>
        <v>0</v>
      </c>
      <c r="AS289" s="12"/>
      <c r="AT289" s="12"/>
    </row>
    <row r="290" spans="1:46">
      <c r="A290" s="8">
        <f t="shared" si="75"/>
        <v>279</v>
      </c>
      <c r="B290" s="38">
        <f t="shared" si="76"/>
        <v>53570</v>
      </c>
      <c r="C290" s="8">
        <f t="shared" si="55"/>
        <v>2046</v>
      </c>
      <c r="D290" s="12">
        <f t="shared" si="77"/>
        <v>-226861.67855904202</v>
      </c>
      <c r="E290" s="12">
        <f t="shared" si="90"/>
        <v>415.16710452708014</v>
      </c>
      <c r="F290" s="12">
        <f t="shared" si="56"/>
        <v>-1701.4625891928151</v>
      </c>
      <c r="G290" s="12">
        <f t="shared" si="57"/>
        <v>2116.6296937198954</v>
      </c>
      <c r="H290" s="12">
        <f t="shared" si="58"/>
        <v>-228978.30825276193</v>
      </c>
      <c r="J290" s="8">
        <f t="shared" si="78"/>
        <v>279</v>
      </c>
      <c r="K290" s="38">
        <f t="shared" si="79"/>
        <v>53113</v>
      </c>
      <c r="L290" s="8">
        <f t="shared" si="59"/>
        <v>2045</v>
      </c>
      <c r="M290" s="12">
        <f t="shared" si="80"/>
        <v>-6583.3333333333458</v>
      </c>
      <c r="N290" s="12">
        <f t="shared" si="91"/>
        <v>-13.194444444444549</v>
      </c>
      <c r="O290" s="12">
        <f t="shared" si="60"/>
        <v>-54.861111111111214</v>
      </c>
      <c r="P290" s="12">
        <f t="shared" si="61"/>
        <v>41.666666666666664</v>
      </c>
      <c r="Q290" s="12">
        <f t="shared" si="62"/>
        <v>-6625.0000000000127</v>
      </c>
      <c r="S290" s="8">
        <f t="shared" si="81"/>
        <v>279</v>
      </c>
      <c r="T290" s="38">
        <f t="shared" si="82"/>
        <v>52109</v>
      </c>
      <c r="U290" s="8">
        <f t="shared" si="63"/>
        <v>2042</v>
      </c>
      <c r="V290" s="12">
        <f t="shared" si="83"/>
        <v>-9862.5337116803566</v>
      </c>
      <c r="W290" s="12">
        <f t="shared" si="92"/>
        <v>232.58968068566236</v>
      </c>
      <c r="X290" s="12">
        <f t="shared" si="64"/>
        <v>-57.531446651468748</v>
      </c>
      <c r="Y290" s="12">
        <f t="shared" si="65"/>
        <v>290.1211273371311</v>
      </c>
      <c r="Z290" s="12">
        <f t="shared" si="66"/>
        <v>-10152.654839017488</v>
      </c>
      <c r="AA290" s="12"/>
      <c r="AB290" s="8">
        <f t="shared" si="84"/>
        <v>279</v>
      </c>
      <c r="AC290" s="38">
        <f t="shared" si="85"/>
        <v>8491</v>
      </c>
      <c r="AD290" s="8">
        <f t="shared" si="67"/>
        <v>1923</v>
      </c>
      <c r="AE290" s="12">
        <f t="shared" si="86"/>
        <v>0</v>
      </c>
      <c r="AF290" s="12">
        <f t="shared" si="93"/>
        <v>0</v>
      </c>
      <c r="AG290" s="12">
        <f t="shared" si="68"/>
        <v>0</v>
      </c>
      <c r="AH290" s="12">
        <f t="shared" si="69"/>
        <v>0</v>
      </c>
      <c r="AI290" s="12">
        <f t="shared" si="70"/>
        <v>0</v>
      </c>
      <c r="AJ290" s="12"/>
      <c r="AK290" s="8">
        <f t="shared" si="87"/>
        <v>279</v>
      </c>
      <c r="AL290" s="38">
        <f t="shared" si="88"/>
        <v>8491</v>
      </c>
      <c r="AM290" s="8">
        <f t="shared" si="71"/>
        <v>1923</v>
      </c>
      <c r="AN290" s="12">
        <f t="shared" si="89"/>
        <v>0</v>
      </c>
      <c r="AO290" s="12">
        <f t="shared" si="94"/>
        <v>0</v>
      </c>
      <c r="AP290" s="12">
        <f t="shared" si="72"/>
        <v>0</v>
      </c>
      <c r="AQ290" s="12">
        <f t="shared" si="73"/>
        <v>0</v>
      </c>
      <c r="AR290" s="12">
        <f t="shared" si="74"/>
        <v>0</v>
      </c>
      <c r="AS290" s="12"/>
      <c r="AT290" s="12"/>
    </row>
    <row r="291" spans="1:46">
      <c r="A291" s="8">
        <f t="shared" si="75"/>
        <v>280</v>
      </c>
      <c r="B291" s="38">
        <f t="shared" si="76"/>
        <v>53600</v>
      </c>
      <c r="C291" s="8">
        <f t="shared" si="55"/>
        <v>2046</v>
      </c>
      <c r="D291" s="12">
        <f t="shared" si="77"/>
        <v>-228978.30825276193</v>
      </c>
      <c r="E291" s="12">
        <f t="shared" si="90"/>
        <v>415.16710452708014</v>
      </c>
      <c r="F291" s="12">
        <f t="shared" si="56"/>
        <v>-1717.3373118957145</v>
      </c>
      <c r="G291" s="12">
        <f t="shared" si="57"/>
        <v>2132.5044164227947</v>
      </c>
      <c r="H291" s="12">
        <f t="shared" si="58"/>
        <v>-231110.81266918473</v>
      </c>
      <c r="J291" s="8">
        <f t="shared" si="78"/>
        <v>280</v>
      </c>
      <c r="K291" s="38">
        <f t="shared" si="79"/>
        <v>53143</v>
      </c>
      <c r="L291" s="8">
        <f t="shared" si="59"/>
        <v>2045</v>
      </c>
      <c r="M291" s="12">
        <f t="shared" si="80"/>
        <v>-6625.0000000000127</v>
      </c>
      <c r="N291" s="12">
        <f t="shared" si="91"/>
        <v>-13.541666666666771</v>
      </c>
      <c r="O291" s="12">
        <f t="shared" si="60"/>
        <v>-55.208333333333435</v>
      </c>
      <c r="P291" s="12">
        <f t="shared" si="61"/>
        <v>41.666666666666664</v>
      </c>
      <c r="Q291" s="12">
        <f t="shared" si="62"/>
        <v>-6666.6666666666797</v>
      </c>
      <c r="S291" s="8">
        <f t="shared" si="81"/>
        <v>280</v>
      </c>
      <c r="T291" s="38">
        <f t="shared" si="82"/>
        <v>52139</v>
      </c>
      <c r="U291" s="8">
        <f t="shared" si="63"/>
        <v>2042</v>
      </c>
      <c r="V291" s="12">
        <f t="shared" si="83"/>
        <v>-10152.654839017488</v>
      </c>
      <c r="W291" s="12">
        <f t="shared" si="92"/>
        <v>232.58968068566236</v>
      </c>
      <c r="X291" s="12">
        <f t="shared" si="64"/>
        <v>-59.223819894268686</v>
      </c>
      <c r="Y291" s="12">
        <f t="shared" si="65"/>
        <v>291.81350057993103</v>
      </c>
      <c r="Z291" s="12">
        <f t="shared" si="66"/>
        <v>-10444.468339597419</v>
      </c>
      <c r="AA291" s="12"/>
      <c r="AB291" s="8">
        <f t="shared" si="84"/>
        <v>280</v>
      </c>
      <c r="AC291" s="38">
        <f t="shared" si="85"/>
        <v>8521</v>
      </c>
      <c r="AD291" s="8">
        <f t="shared" si="67"/>
        <v>1923</v>
      </c>
      <c r="AE291" s="12">
        <f t="shared" si="86"/>
        <v>0</v>
      </c>
      <c r="AF291" s="12">
        <f t="shared" si="93"/>
        <v>0</v>
      </c>
      <c r="AG291" s="12">
        <f t="shared" si="68"/>
        <v>0</v>
      </c>
      <c r="AH291" s="12">
        <f t="shared" si="69"/>
        <v>0</v>
      </c>
      <c r="AI291" s="12">
        <f t="shared" si="70"/>
        <v>0</v>
      </c>
      <c r="AJ291" s="12"/>
      <c r="AK291" s="8">
        <f t="shared" si="87"/>
        <v>280</v>
      </c>
      <c r="AL291" s="38">
        <f t="shared" si="88"/>
        <v>8521</v>
      </c>
      <c r="AM291" s="8">
        <f t="shared" si="71"/>
        <v>1923</v>
      </c>
      <c r="AN291" s="12">
        <f t="shared" si="89"/>
        <v>0</v>
      </c>
      <c r="AO291" s="12">
        <f t="shared" si="94"/>
        <v>0</v>
      </c>
      <c r="AP291" s="12">
        <f t="shared" si="72"/>
        <v>0</v>
      </c>
      <c r="AQ291" s="12">
        <f t="shared" si="73"/>
        <v>0</v>
      </c>
      <c r="AR291" s="12">
        <f t="shared" si="74"/>
        <v>0</v>
      </c>
      <c r="AS291" s="12"/>
      <c r="AT291" s="12"/>
    </row>
    <row r="292" spans="1:46">
      <c r="A292" s="8">
        <f t="shared" si="75"/>
        <v>281</v>
      </c>
      <c r="B292" s="38">
        <f t="shared" si="76"/>
        <v>53631</v>
      </c>
      <c r="C292" s="8">
        <f t="shared" si="55"/>
        <v>2046</v>
      </c>
      <c r="D292" s="12">
        <f t="shared" si="77"/>
        <v>-231110.81266918473</v>
      </c>
      <c r="E292" s="12">
        <f t="shared" si="90"/>
        <v>415.16710452708014</v>
      </c>
      <c r="F292" s="12">
        <f t="shared" si="56"/>
        <v>-1733.3310950188854</v>
      </c>
      <c r="G292" s="12">
        <f t="shared" si="57"/>
        <v>2148.4981995459657</v>
      </c>
      <c r="H292" s="12">
        <f t="shared" si="58"/>
        <v>-233259.31086873068</v>
      </c>
      <c r="J292" s="8">
        <f t="shared" si="78"/>
        <v>281</v>
      </c>
      <c r="K292" s="38">
        <f t="shared" si="79"/>
        <v>53174</v>
      </c>
      <c r="L292" s="8">
        <f t="shared" si="59"/>
        <v>2045</v>
      </c>
      <c r="M292" s="12">
        <f t="shared" si="80"/>
        <v>-6666.6666666666797</v>
      </c>
      <c r="N292" s="12">
        <f t="shared" si="91"/>
        <v>-13.888888888888999</v>
      </c>
      <c r="O292" s="12">
        <f t="shared" si="60"/>
        <v>-55.555555555555664</v>
      </c>
      <c r="P292" s="12">
        <f t="shared" si="61"/>
        <v>41.666666666666664</v>
      </c>
      <c r="Q292" s="12">
        <f t="shared" si="62"/>
        <v>-6708.3333333333467</v>
      </c>
      <c r="S292" s="8">
        <f t="shared" si="81"/>
        <v>281</v>
      </c>
      <c r="T292" s="38">
        <f t="shared" si="82"/>
        <v>52170</v>
      </c>
      <c r="U292" s="8">
        <f t="shared" si="63"/>
        <v>2042</v>
      </c>
      <c r="V292" s="12">
        <f t="shared" si="83"/>
        <v>-10444.468339597419</v>
      </c>
      <c r="W292" s="12">
        <f t="shared" si="92"/>
        <v>232.58968068566236</v>
      </c>
      <c r="X292" s="12">
        <f t="shared" si="64"/>
        <v>-60.926065314318279</v>
      </c>
      <c r="Y292" s="12">
        <f t="shared" si="65"/>
        <v>293.51574599998065</v>
      </c>
      <c r="Z292" s="12">
        <f t="shared" si="66"/>
        <v>-10737.9840855974</v>
      </c>
      <c r="AA292" s="12"/>
      <c r="AB292" s="8">
        <f t="shared" si="84"/>
        <v>281</v>
      </c>
      <c r="AC292" s="38">
        <f t="shared" si="85"/>
        <v>8552</v>
      </c>
      <c r="AD292" s="8">
        <f t="shared" si="67"/>
        <v>1923</v>
      </c>
      <c r="AE292" s="12">
        <f t="shared" si="86"/>
        <v>0</v>
      </c>
      <c r="AF292" s="12">
        <f t="shared" si="93"/>
        <v>0</v>
      </c>
      <c r="AG292" s="12">
        <f t="shared" si="68"/>
        <v>0</v>
      </c>
      <c r="AH292" s="12">
        <f t="shared" si="69"/>
        <v>0</v>
      </c>
      <c r="AI292" s="12">
        <f t="shared" si="70"/>
        <v>0</v>
      </c>
      <c r="AJ292" s="12"/>
      <c r="AK292" s="8">
        <f t="shared" si="87"/>
        <v>281</v>
      </c>
      <c r="AL292" s="38">
        <f t="shared" si="88"/>
        <v>8552</v>
      </c>
      <c r="AM292" s="8">
        <f t="shared" si="71"/>
        <v>1923</v>
      </c>
      <c r="AN292" s="12">
        <f t="shared" si="89"/>
        <v>0</v>
      </c>
      <c r="AO292" s="12">
        <f t="shared" si="94"/>
        <v>0</v>
      </c>
      <c r="AP292" s="12">
        <f t="shared" si="72"/>
        <v>0</v>
      </c>
      <c r="AQ292" s="12">
        <f t="shared" si="73"/>
        <v>0</v>
      </c>
      <c r="AR292" s="12">
        <f t="shared" si="74"/>
        <v>0</v>
      </c>
      <c r="AS292" s="12"/>
      <c r="AT292" s="12"/>
    </row>
    <row r="293" spans="1:46">
      <c r="A293" s="8">
        <f t="shared" si="75"/>
        <v>282</v>
      </c>
      <c r="B293" s="38">
        <f t="shared" si="76"/>
        <v>53661</v>
      </c>
      <c r="C293" s="8">
        <f t="shared" si="55"/>
        <v>2046</v>
      </c>
      <c r="D293" s="12">
        <f t="shared" si="77"/>
        <v>-233259.31086873068</v>
      </c>
      <c r="E293" s="12">
        <f t="shared" si="90"/>
        <v>415.16710452708014</v>
      </c>
      <c r="F293" s="12">
        <f t="shared" si="56"/>
        <v>-1749.44483151548</v>
      </c>
      <c r="G293" s="12">
        <f t="shared" si="57"/>
        <v>2164.61193604256</v>
      </c>
      <c r="H293" s="12">
        <f t="shared" si="58"/>
        <v>-235423.92280477323</v>
      </c>
      <c r="J293" s="8">
        <f t="shared" si="78"/>
        <v>282</v>
      </c>
      <c r="K293" s="38">
        <f t="shared" si="79"/>
        <v>53205</v>
      </c>
      <c r="L293" s="8">
        <f t="shared" si="59"/>
        <v>2045</v>
      </c>
      <c r="M293" s="12">
        <f t="shared" si="80"/>
        <v>-6708.3333333333467</v>
      </c>
      <c r="N293" s="12">
        <f t="shared" si="91"/>
        <v>-14.236111111111221</v>
      </c>
      <c r="O293" s="12">
        <f t="shared" si="60"/>
        <v>-55.902777777777885</v>
      </c>
      <c r="P293" s="12">
        <f t="shared" si="61"/>
        <v>41.666666666666664</v>
      </c>
      <c r="Q293" s="12">
        <f t="shared" si="62"/>
        <v>-6750.0000000000136</v>
      </c>
      <c r="S293" s="8">
        <f t="shared" si="81"/>
        <v>282</v>
      </c>
      <c r="T293" s="38">
        <f t="shared" si="82"/>
        <v>52200</v>
      </c>
      <c r="U293" s="8">
        <f t="shared" si="63"/>
        <v>2042</v>
      </c>
      <c r="V293" s="12">
        <f t="shared" si="83"/>
        <v>-10737.9840855974</v>
      </c>
      <c r="W293" s="12">
        <f t="shared" si="92"/>
        <v>232.58968068566236</v>
      </c>
      <c r="X293" s="12">
        <f t="shared" si="64"/>
        <v>-62.638240499318165</v>
      </c>
      <c r="Y293" s="12">
        <f t="shared" si="65"/>
        <v>295.22792118498052</v>
      </c>
      <c r="Z293" s="12">
        <f t="shared" si="66"/>
        <v>-11033.21200678238</v>
      </c>
      <c r="AA293" s="12"/>
      <c r="AB293" s="8">
        <f t="shared" si="84"/>
        <v>282</v>
      </c>
      <c r="AC293" s="38">
        <f t="shared" si="85"/>
        <v>8582</v>
      </c>
      <c r="AD293" s="8">
        <f t="shared" si="67"/>
        <v>1923</v>
      </c>
      <c r="AE293" s="12">
        <f t="shared" si="86"/>
        <v>0</v>
      </c>
      <c r="AF293" s="12">
        <f t="shared" si="93"/>
        <v>0</v>
      </c>
      <c r="AG293" s="12">
        <f t="shared" si="68"/>
        <v>0</v>
      </c>
      <c r="AH293" s="12">
        <f t="shared" si="69"/>
        <v>0</v>
      </c>
      <c r="AI293" s="12">
        <f t="shared" si="70"/>
        <v>0</v>
      </c>
      <c r="AJ293" s="12"/>
      <c r="AK293" s="8">
        <f t="shared" si="87"/>
        <v>282</v>
      </c>
      <c r="AL293" s="38">
        <f t="shared" si="88"/>
        <v>8582</v>
      </c>
      <c r="AM293" s="8">
        <f t="shared" si="71"/>
        <v>1923</v>
      </c>
      <c r="AN293" s="12">
        <f t="shared" si="89"/>
        <v>0</v>
      </c>
      <c r="AO293" s="12">
        <f t="shared" si="94"/>
        <v>0</v>
      </c>
      <c r="AP293" s="12">
        <f t="shared" si="72"/>
        <v>0</v>
      </c>
      <c r="AQ293" s="12">
        <f t="shared" si="73"/>
        <v>0</v>
      </c>
      <c r="AR293" s="12">
        <f t="shared" si="74"/>
        <v>0</v>
      </c>
      <c r="AS293" s="12"/>
      <c r="AT293" s="12"/>
    </row>
    <row r="294" spans="1:46">
      <c r="A294" s="8">
        <f t="shared" si="75"/>
        <v>283</v>
      </c>
      <c r="B294" s="38">
        <f t="shared" si="76"/>
        <v>53692</v>
      </c>
      <c r="C294" s="8">
        <f t="shared" si="55"/>
        <v>2046</v>
      </c>
      <c r="D294" s="12">
        <f t="shared" si="77"/>
        <v>-235423.92280477323</v>
      </c>
      <c r="E294" s="12">
        <f t="shared" si="90"/>
        <v>415.16710452708014</v>
      </c>
      <c r="F294" s="12">
        <f t="shared" si="56"/>
        <v>-1765.6794210357991</v>
      </c>
      <c r="G294" s="12">
        <f t="shared" si="57"/>
        <v>2180.8465255628794</v>
      </c>
      <c r="H294" s="12">
        <f t="shared" si="58"/>
        <v>-237604.7693303361</v>
      </c>
      <c r="J294" s="8">
        <f t="shared" si="78"/>
        <v>283</v>
      </c>
      <c r="K294" s="38">
        <f t="shared" si="79"/>
        <v>53235</v>
      </c>
      <c r="L294" s="8">
        <f t="shared" si="59"/>
        <v>2045</v>
      </c>
      <c r="M294" s="12">
        <f t="shared" si="80"/>
        <v>-6750.0000000000136</v>
      </c>
      <c r="N294" s="12">
        <f t="shared" si="91"/>
        <v>-14.583333333333449</v>
      </c>
      <c r="O294" s="12">
        <f t="shared" si="60"/>
        <v>-56.250000000000114</v>
      </c>
      <c r="P294" s="12">
        <f t="shared" si="61"/>
        <v>41.666666666666664</v>
      </c>
      <c r="Q294" s="12">
        <f t="shared" si="62"/>
        <v>-6791.6666666666806</v>
      </c>
      <c r="S294" s="8">
        <f t="shared" si="81"/>
        <v>283</v>
      </c>
      <c r="T294" s="38">
        <f t="shared" si="82"/>
        <v>52231</v>
      </c>
      <c r="U294" s="8">
        <f t="shared" si="63"/>
        <v>2042</v>
      </c>
      <c r="V294" s="12">
        <f t="shared" si="83"/>
        <v>-11033.21200678238</v>
      </c>
      <c r="W294" s="12">
        <f t="shared" si="92"/>
        <v>232.58968068566236</v>
      </c>
      <c r="X294" s="12">
        <f t="shared" si="64"/>
        <v>-64.360403372897224</v>
      </c>
      <c r="Y294" s="12">
        <f t="shared" si="65"/>
        <v>296.95008405855958</v>
      </c>
      <c r="Z294" s="12">
        <f t="shared" si="66"/>
        <v>-11330.162090840939</v>
      </c>
      <c r="AA294" s="12"/>
      <c r="AB294" s="8">
        <f t="shared" si="84"/>
        <v>283</v>
      </c>
      <c r="AC294" s="38">
        <f t="shared" si="85"/>
        <v>8613</v>
      </c>
      <c r="AD294" s="8">
        <f t="shared" si="67"/>
        <v>1923</v>
      </c>
      <c r="AE294" s="12">
        <f t="shared" si="86"/>
        <v>0</v>
      </c>
      <c r="AF294" s="12">
        <f t="shared" si="93"/>
        <v>0</v>
      </c>
      <c r="AG294" s="12">
        <f t="shared" si="68"/>
        <v>0</v>
      </c>
      <c r="AH294" s="12">
        <f t="shared" si="69"/>
        <v>0</v>
      </c>
      <c r="AI294" s="12">
        <f t="shared" si="70"/>
        <v>0</v>
      </c>
      <c r="AJ294" s="12"/>
      <c r="AK294" s="8">
        <f t="shared" si="87"/>
        <v>283</v>
      </c>
      <c r="AL294" s="38">
        <f t="shared" si="88"/>
        <v>8613</v>
      </c>
      <c r="AM294" s="8">
        <f t="shared" si="71"/>
        <v>1923</v>
      </c>
      <c r="AN294" s="12">
        <f t="shared" si="89"/>
        <v>0</v>
      </c>
      <c r="AO294" s="12">
        <f t="shared" si="94"/>
        <v>0</v>
      </c>
      <c r="AP294" s="12">
        <f t="shared" si="72"/>
        <v>0</v>
      </c>
      <c r="AQ294" s="12">
        <f t="shared" si="73"/>
        <v>0</v>
      </c>
      <c r="AR294" s="12">
        <f t="shared" si="74"/>
        <v>0</v>
      </c>
      <c r="AS294" s="12"/>
      <c r="AT294" s="12"/>
    </row>
    <row r="295" spans="1:46">
      <c r="A295" s="8">
        <f t="shared" si="75"/>
        <v>284</v>
      </c>
      <c r="B295" s="38">
        <f t="shared" si="76"/>
        <v>53723</v>
      </c>
      <c r="C295" s="8">
        <f t="shared" si="55"/>
        <v>2047</v>
      </c>
      <c r="D295" s="12">
        <f t="shared" si="77"/>
        <v>-237604.7693303361</v>
      </c>
      <c r="E295" s="12">
        <f t="shared" si="90"/>
        <v>415.16710452708014</v>
      </c>
      <c r="F295" s="12">
        <f t="shared" si="56"/>
        <v>-1782.0357699775207</v>
      </c>
      <c r="G295" s="12">
        <f t="shared" si="57"/>
        <v>2197.2028745046009</v>
      </c>
      <c r="H295" s="12">
        <f t="shared" si="58"/>
        <v>-239801.97220484071</v>
      </c>
      <c r="J295" s="8">
        <f t="shared" si="78"/>
        <v>284</v>
      </c>
      <c r="K295" s="38">
        <f t="shared" si="79"/>
        <v>53266</v>
      </c>
      <c r="L295" s="8">
        <f t="shared" si="59"/>
        <v>2045</v>
      </c>
      <c r="M295" s="12">
        <f t="shared" si="80"/>
        <v>-6791.6666666666806</v>
      </c>
      <c r="N295" s="12">
        <f t="shared" si="91"/>
        <v>-14.930555555555671</v>
      </c>
      <c r="O295" s="12">
        <f t="shared" si="60"/>
        <v>-56.597222222222335</v>
      </c>
      <c r="P295" s="12">
        <f t="shared" si="61"/>
        <v>41.666666666666664</v>
      </c>
      <c r="Q295" s="12">
        <f t="shared" si="62"/>
        <v>-6833.3333333333476</v>
      </c>
      <c r="S295" s="8">
        <f t="shared" si="81"/>
        <v>284</v>
      </c>
      <c r="T295" s="38">
        <f t="shared" si="82"/>
        <v>52262</v>
      </c>
      <c r="U295" s="8">
        <f t="shared" si="63"/>
        <v>2043</v>
      </c>
      <c r="V295" s="12">
        <f t="shared" si="83"/>
        <v>-11330.162090840939</v>
      </c>
      <c r="W295" s="12">
        <f t="shared" si="92"/>
        <v>232.58968068566236</v>
      </c>
      <c r="X295" s="12">
        <f t="shared" si="64"/>
        <v>-66.092612196572148</v>
      </c>
      <c r="Y295" s="12">
        <f t="shared" si="65"/>
        <v>298.68229288223449</v>
      </c>
      <c r="Z295" s="12">
        <f t="shared" si="66"/>
        <v>-11628.844383723173</v>
      </c>
      <c r="AA295" s="12"/>
      <c r="AB295" s="8">
        <f t="shared" si="84"/>
        <v>284</v>
      </c>
      <c r="AC295" s="38">
        <f t="shared" si="85"/>
        <v>8644</v>
      </c>
      <c r="AD295" s="8">
        <f t="shared" si="67"/>
        <v>1923</v>
      </c>
      <c r="AE295" s="12">
        <f t="shared" si="86"/>
        <v>0</v>
      </c>
      <c r="AF295" s="12">
        <f t="shared" si="93"/>
        <v>0</v>
      </c>
      <c r="AG295" s="12">
        <f t="shared" si="68"/>
        <v>0</v>
      </c>
      <c r="AH295" s="12">
        <f t="shared" si="69"/>
        <v>0</v>
      </c>
      <c r="AI295" s="12">
        <f t="shared" si="70"/>
        <v>0</v>
      </c>
      <c r="AJ295" s="12"/>
      <c r="AK295" s="8">
        <f t="shared" si="87"/>
        <v>284</v>
      </c>
      <c r="AL295" s="38">
        <f t="shared" si="88"/>
        <v>8644</v>
      </c>
      <c r="AM295" s="8">
        <f t="shared" si="71"/>
        <v>1923</v>
      </c>
      <c r="AN295" s="12">
        <f t="shared" si="89"/>
        <v>0</v>
      </c>
      <c r="AO295" s="12">
        <f t="shared" si="94"/>
        <v>0</v>
      </c>
      <c r="AP295" s="12">
        <f t="shared" si="72"/>
        <v>0</v>
      </c>
      <c r="AQ295" s="12">
        <f t="shared" si="73"/>
        <v>0</v>
      </c>
      <c r="AR295" s="12">
        <f t="shared" si="74"/>
        <v>0</v>
      </c>
      <c r="AS295" s="12"/>
      <c r="AT295" s="12"/>
    </row>
    <row r="296" spans="1:46">
      <c r="A296" s="8">
        <f t="shared" si="75"/>
        <v>285</v>
      </c>
      <c r="B296" s="38">
        <f t="shared" si="76"/>
        <v>53751</v>
      </c>
      <c r="C296" s="8">
        <f t="shared" si="55"/>
        <v>2047</v>
      </c>
      <c r="D296" s="12">
        <f t="shared" si="77"/>
        <v>-239801.97220484071</v>
      </c>
      <c r="E296" s="12">
        <f t="shared" si="90"/>
        <v>415.16710452708014</v>
      </c>
      <c r="F296" s="12">
        <f t="shared" si="56"/>
        <v>-1798.5147915363052</v>
      </c>
      <c r="G296" s="12">
        <f t="shared" si="57"/>
        <v>2213.6818960633855</v>
      </c>
      <c r="H296" s="12">
        <f t="shared" si="58"/>
        <v>-242015.6541009041</v>
      </c>
      <c r="J296" s="8">
        <f t="shared" si="78"/>
        <v>285</v>
      </c>
      <c r="K296" s="38">
        <f t="shared" si="79"/>
        <v>53296</v>
      </c>
      <c r="L296" s="8">
        <f t="shared" si="59"/>
        <v>2045</v>
      </c>
      <c r="M296" s="12">
        <f t="shared" si="80"/>
        <v>-6833.3333333333476</v>
      </c>
      <c r="N296" s="12">
        <f t="shared" si="91"/>
        <v>-15.277777777777899</v>
      </c>
      <c r="O296" s="12">
        <f t="shared" si="60"/>
        <v>-56.944444444444564</v>
      </c>
      <c r="P296" s="12">
        <f t="shared" si="61"/>
        <v>41.666666666666664</v>
      </c>
      <c r="Q296" s="12">
        <f t="shared" si="62"/>
        <v>-6875.0000000000146</v>
      </c>
      <c r="S296" s="8">
        <f t="shared" si="81"/>
        <v>285</v>
      </c>
      <c r="T296" s="38">
        <f t="shared" si="82"/>
        <v>52290</v>
      </c>
      <c r="U296" s="8">
        <f t="shared" si="63"/>
        <v>2043</v>
      </c>
      <c r="V296" s="12">
        <f t="shared" si="83"/>
        <v>-11628.844383723173</v>
      </c>
      <c r="W296" s="12">
        <f t="shared" si="92"/>
        <v>232.58968068566236</v>
      </c>
      <c r="X296" s="12">
        <f t="shared" si="64"/>
        <v>-67.834925571718514</v>
      </c>
      <c r="Y296" s="12">
        <f t="shared" si="65"/>
        <v>300.4246062573809</v>
      </c>
      <c r="Z296" s="12">
        <f t="shared" si="66"/>
        <v>-11929.268989980554</v>
      </c>
      <c r="AA296" s="12"/>
      <c r="AB296" s="8">
        <f t="shared" si="84"/>
        <v>285</v>
      </c>
      <c r="AC296" s="38">
        <f t="shared" si="85"/>
        <v>8674</v>
      </c>
      <c r="AD296" s="8">
        <f t="shared" si="67"/>
        <v>1923</v>
      </c>
      <c r="AE296" s="12">
        <f t="shared" si="86"/>
        <v>0</v>
      </c>
      <c r="AF296" s="12">
        <f t="shared" si="93"/>
        <v>0</v>
      </c>
      <c r="AG296" s="12">
        <f t="shared" si="68"/>
        <v>0</v>
      </c>
      <c r="AH296" s="12">
        <f t="shared" si="69"/>
        <v>0</v>
      </c>
      <c r="AI296" s="12">
        <f t="shared" si="70"/>
        <v>0</v>
      </c>
      <c r="AJ296" s="12"/>
      <c r="AK296" s="8">
        <f t="shared" si="87"/>
        <v>285</v>
      </c>
      <c r="AL296" s="38">
        <f t="shared" si="88"/>
        <v>8674</v>
      </c>
      <c r="AM296" s="8">
        <f t="shared" si="71"/>
        <v>1923</v>
      </c>
      <c r="AN296" s="12">
        <f t="shared" si="89"/>
        <v>0</v>
      </c>
      <c r="AO296" s="12">
        <f t="shared" si="94"/>
        <v>0</v>
      </c>
      <c r="AP296" s="12">
        <f t="shared" si="72"/>
        <v>0</v>
      </c>
      <c r="AQ296" s="12">
        <f t="shared" si="73"/>
        <v>0</v>
      </c>
      <c r="AR296" s="12">
        <f t="shared" si="74"/>
        <v>0</v>
      </c>
      <c r="AS296" s="12"/>
      <c r="AT296" s="12"/>
    </row>
    <row r="297" spans="1:46">
      <c r="A297" s="8">
        <f t="shared" si="75"/>
        <v>286</v>
      </c>
      <c r="B297" s="38">
        <f t="shared" si="76"/>
        <v>53782</v>
      </c>
      <c r="C297" s="8">
        <f t="shared" si="55"/>
        <v>2047</v>
      </c>
      <c r="D297" s="12">
        <f t="shared" si="77"/>
        <v>-242015.6541009041</v>
      </c>
      <c r="E297" s="12">
        <f t="shared" si="90"/>
        <v>415.16710452708014</v>
      </c>
      <c r="F297" s="12">
        <f t="shared" si="56"/>
        <v>-1815.1174057567807</v>
      </c>
      <c r="G297" s="12">
        <f t="shared" si="57"/>
        <v>2230.284510283861</v>
      </c>
      <c r="H297" s="12">
        <f t="shared" si="58"/>
        <v>-244245.93861118794</v>
      </c>
      <c r="J297" s="8">
        <f t="shared" si="78"/>
        <v>286</v>
      </c>
      <c r="K297" s="38">
        <f t="shared" si="79"/>
        <v>53327</v>
      </c>
      <c r="L297" s="8">
        <f t="shared" si="59"/>
        <v>2045</v>
      </c>
      <c r="M297" s="12">
        <f t="shared" si="80"/>
        <v>-6875.0000000000146</v>
      </c>
      <c r="N297" s="12">
        <f t="shared" si="91"/>
        <v>-15.625000000000121</v>
      </c>
      <c r="O297" s="12">
        <f t="shared" si="60"/>
        <v>-57.291666666666785</v>
      </c>
      <c r="P297" s="12">
        <f t="shared" si="61"/>
        <v>41.666666666666664</v>
      </c>
      <c r="Q297" s="12">
        <f t="shared" si="62"/>
        <v>-6916.6666666666815</v>
      </c>
      <c r="S297" s="8">
        <f t="shared" si="81"/>
        <v>286</v>
      </c>
      <c r="T297" s="38">
        <f t="shared" si="82"/>
        <v>52321</v>
      </c>
      <c r="U297" s="8">
        <f t="shared" si="63"/>
        <v>2043</v>
      </c>
      <c r="V297" s="12">
        <f t="shared" si="83"/>
        <v>-11929.268989980554</v>
      </c>
      <c r="W297" s="12">
        <f t="shared" si="92"/>
        <v>232.58968068566236</v>
      </c>
      <c r="X297" s="12">
        <f t="shared" si="64"/>
        <v>-69.587402441553238</v>
      </c>
      <c r="Y297" s="12">
        <f t="shared" si="65"/>
        <v>302.17708312721561</v>
      </c>
      <c r="Z297" s="12">
        <f t="shared" si="66"/>
        <v>-12231.446073107769</v>
      </c>
      <c r="AA297" s="12"/>
      <c r="AB297" s="8">
        <f t="shared" si="84"/>
        <v>286</v>
      </c>
      <c r="AC297" s="38">
        <f t="shared" si="85"/>
        <v>8705</v>
      </c>
      <c r="AD297" s="8">
        <f t="shared" si="67"/>
        <v>1923</v>
      </c>
      <c r="AE297" s="12">
        <f t="shared" si="86"/>
        <v>0</v>
      </c>
      <c r="AF297" s="12">
        <f t="shared" si="93"/>
        <v>0</v>
      </c>
      <c r="AG297" s="12">
        <f t="shared" si="68"/>
        <v>0</v>
      </c>
      <c r="AH297" s="12">
        <f t="shared" si="69"/>
        <v>0</v>
      </c>
      <c r="AI297" s="12">
        <f t="shared" si="70"/>
        <v>0</v>
      </c>
      <c r="AJ297" s="12"/>
      <c r="AK297" s="8">
        <f t="shared" si="87"/>
        <v>286</v>
      </c>
      <c r="AL297" s="38">
        <f t="shared" si="88"/>
        <v>8705</v>
      </c>
      <c r="AM297" s="8">
        <f t="shared" si="71"/>
        <v>1923</v>
      </c>
      <c r="AN297" s="12">
        <f t="shared" si="89"/>
        <v>0</v>
      </c>
      <c r="AO297" s="12">
        <f t="shared" si="94"/>
        <v>0</v>
      </c>
      <c r="AP297" s="12">
        <f t="shared" si="72"/>
        <v>0</v>
      </c>
      <c r="AQ297" s="12">
        <f t="shared" si="73"/>
        <v>0</v>
      </c>
      <c r="AR297" s="12">
        <f t="shared" si="74"/>
        <v>0</v>
      </c>
      <c r="AS297" s="12"/>
      <c r="AT297" s="12"/>
    </row>
    <row r="298" spans="1:46">
      <c r="A298" s="8">
        <f t="shared" si="75"/>
        <v>287</v>
      </c>
      <c r="B298" s="38">
        <f t="shared" si="76"/>
        <v>53812</v>
      </c>
      <c r="C298" s="8">
        <f t="shared" si="55"/>
        <v>2047</v>
      </c>
      <c r="D298" s="12">
        <f t="shared" si="77"/>
        <v>-244245.93861118794</v>
      </c>
      <c r="E298" s="12">
        <f t="shared" si="90"/>
        <v>415.16710452708014</v>
      </c>
      <c r="F298" s="12">
        <f t="shared" si="56"/>
        <v>-1831.8445395839094</v>
      </c>
      <c r="G298" s="12">
        <f t="shared" si="57"/>
        <v>2247.0116441109894</v>
      </c>
      <c r="H298" s="12">
        <f t="shared" si="58"/>
        <v>-246492.95025529893</v>
      </c>
      <c r="J298" s="8">
        <f t="shared" si="78"/>
        <v>287</v>
      </c>
      <c r="K298" s="38">
        <f t="shared" si="79"/>
        <v>53358</v>
      </c>
      <c r="L298" s="8">
        <f t="shared" si="59"/>
        <v>2046</v>
      </c>
      <c r="M298" s="12">
        <f t="shared" si="80"/>
        <v>-6916.6666666666815</v>
      </c>
      <c r="N298" s="12">
        <f t="shared" si="91"/>
        <v>-15.972222222222349</v>
      </c>
      <c r="O298" s="12">
        <f t="shared" si="60"/>
        <v>-57.638888888889014</v>
      </c>
      <c r="P298" s="12">
        <f t="shared" si="61"/>
        <v>41.666666666666664</v>
      </c>
      <c r="Q298" s="12">
        <f t="shared" si="62"/>
        <v>-6958.3333333333485</v>
      </c>
      <c r="S298" s="8">
        <f t="shared" si="81"/>
        <v>287</v>
      </c>
      <c r="T298" s="38">
        <f t="shared" si="82"/>
        <v>52351</v>
      </c>
      <c r="U298" s="8">
        <f t="shared" si="63"/>
        <v>2043</v>
      </c>
      <c r="V298" s="12">
        <f t="shared" si="83"/>
        <v>-12231.446073107769</v>
      </c>
      <c r="W298" s="12">
        <f t="shared" si="92"/>
        <v>232.58968068566236</v>
      </c>
      <c r="X298" s="12">
        <f t="shared" si="64"/>
        <v>-71.350102093128655</v>
      </c>
      <c r="Y298" s="12">
        <f t="shared" si="65"/>
        <v>303.93978277879103</v>
      </c>
      <c r="Z298" s="12">
        <f t="shared" si="66"/>
        <v>-12535.38585588656</v>
      </c>
      <c r="AA298" s="12"/>
      <c r="AB298" s="8">
        <f t="shared" si="84"/>
        <v>287</v>
      </c>
      <c r="AC298" s="38">
        <f t="shared" si="85"/>
        <v>8735</v>
      </c>
      <c r="AD298" s="8">
        <f t="shared" si="67"/>
        <v>1923</v>
      </c>
      <c r="AE298" s="12">
        <f t="shared" si="86"/>
        <v>0</v>
      </c>
      <c r="AF298" s="12">
        <f t="shared" si="93"/>
        <v>0</v>
      </c>
      <c r="AG298" s="12">
        <f t="shared" si="68"/>
        <v>0</v>
      </c>
      <c r="AH298" s="12">
        <f t="shared" si="69"/>
        <v>0</v>
      </c>
      <c r="AI298" s="12">
        <f t="shared" si="70"/>
        <v>0</v>
      </c>
      <c r="AJ298" s="12"/>
      <c r="AK298" s="8">
        <f t="shared" si="87"/>
        <v>287</v>
      </c>
      <c r="AL298" s="38">
        <f t="shared" si="88"/>
        <v>8735</v>
      </c>
      <c r="AM298" s="8">
        <f t="shared" si="71"/>
        <v>1923</v>
      </c>
      <c r="AN298" s="12">
        <f t="shared" si="89"/>
        <v>0</v>
      </c>
      <c r="AO298" s="12">
        <f t="shared" si="94"/>
        <v>0</v>
      </c>
      <c r="AP298" s="12">
        <f t="shared" si="72"/>
        <v>0</v>
      </c>
      <c r="AQ298" s="12">
        <f t="shared" si="73"/>
        <v>0</v>
      </c>
      <c r="AR298" s="12">
        <f t="shared" si="74"/>
        <v>0</v>
      </c>
      <c r="AS298" s="12"/>
      <c r="AT298" s="12"/>
    </row>
    <row r="299" spans="1:46">
      <c r="A299" s="8">
        <f t="shared" si="75"/>
        <v>288</v>
      </c>
      <c r="B299" s="38">
        <f t="shared" si="76"/>
        <v>53843</v>
      </c>
      <c r="C299" s="8">
        <f t="shared" si="55"/>
        <v>2047</v>
      </c>
      <c r="D299" s="12">
        <f t="shared" si="77"/>
        <v>-246492.95025529893</v>
      </c>
      <c r="E299" s="12">
        <f t="shared" si="90"/>
        <v>415.16710452708014</v>
      </c>
      <c r="F299" s="12">
        <f t="shared" si="56"/>
        <v>-1848.6971269147418</v>
      </c>
      <c r="G299" s="12">
        <f t="shared" si="57"/>
        <v>2263.8642314418221</v>
      </c>
      <c r="H299" s="12">
        <f t="shared" si="58"/>
        <v>-248756.81448674074</v>
      </c>
      <c r="J299" s="8">
        <f t="shared" si="78"/>
        <v>288</v>
      </c>
      <c r="K299" s="38">
        <f t="shared" si="79"/>
        <v>53386</v>
      </c>
      <c r="L299" s="8">
        <f t="shared" si="59"/>
        <v>2046</v>
      </c>
      <c r="M299" s="12">
        <f t="shared" si="80"/>
        <v>-6958.3333333333485</v>
      </c>
      <c r="N299" s="12">
        <f t="shared" si="91"/>
        <v>-16.319444444444571</v>
      </c>
      <c r="O299" s="12">
        <f t="shared" si="60"/>
        <v>-57.986111111111235</v>
      </c>
      <c r="P299" s="12">
        <f t="shared" si="61"/>
        <v>41.666666666666664</v>
      </c>
      <c r="Q299" s="12">
        <f t="shared" si="62"/>
        <v>-7000.0000000000155</v>
      </c>
      <c r="S299" s="8">
        <f t="shared" si="81"/>
        <v>288</v>
      </c>
      <c r="T299" s="38">
        <f t="shared" si="82"/>
        <v>52382</v>
      </c>
      <c r="U299" s="8">
        <f t="shared" si="63"/>
        <v>2043</v>
      </c>
      <c r="V299" s="12">
        <f t="shared" si="83"/>
        <v>-12535.38585588656</v>
      </c>
      <c r="W299" s="12">
        <f t="shared" si="92"/>
        <v>232.58968068566236</v>
      </c>
      <c r="X299" s="12">
        <f t="shared" si="64"/>
        <v>-73.123084159338262</v>
      </c>
      <c r="Y299" s="12">
        <f t="shared" si="65"/>
        <v>305.71276484500061</v>
      </c>
      <c r="Z299" s="12">
        <f t="shared" si="66"/>
        <v>-12841.09862073156</v>
      </c>
      <c r="AA299" s="12"/>
      <c r="AB299" s="8">
        <f t="shared" si="84"/>
        <v>288</v>
      </c>
      <c r="AC299" s="38">
        <f t="shared" si="85"/>
        <v>8766</v>
      </c>
      <c r="AD299" s="8">
        <f t="shared" si="67"/>
        <v>1923</v>
      </c>
      <c r="AE299" s="12">
        <f t="shared" si="86"/>
        <v>0</v>
      </c>
      <c r="AF299" s="12">
        <f t="shared" si="93"/>
        <v>0</v>
      </c>
      <c r="AG299" s="12">
        <f t="shared" si="68"/>
        <v>0</v>
      </c>
      <c r="AH299" s="12">
        <f t="shared" si="69"/>
        <v>0</v>
      </c>
      <c r="AI299" s="12">
        <f t="shared" si="70"/>
        <v>0</v>
      </c>
      <c r="AJ299" s="12"/>
      <c r="AK299" s="8">
        <f t="shared" si="87"/>
        <v>288</v>
      </c>
      <c r="AL299" s="38">
        <f t="shared" si="88"/>
        <v>8766</v>
      </c>
      <c r="AM299" s="8">
        <f t="shared" si="71"/>
        <v>1923</v>
      </c>
      <c r="AN299" s="12">
        <f t="shared" si="89"/>
        <v>0</v>
      </c>
      <c r="AO299" s="12">
        <f t="shared" si="94"/>
        <v>0</v>
      </c>
      <c r="AP299" s="12">
        <f t="shared" si="72"/>
        <v>0</v>
      </c>
      <c r="AQ299" s="12">
        <f t="shared" si="73"/>
        <v>0</v>
      </c>
      <c r="AR299" s="12">
        <f t="shared" si="74"/>
        <v>0</v>
      </c>
      <c r="AS299" s="12"/>
      <c r="AT299" s="12"/>
    </row>
    <row r="300" spans="1:46">
      <c r="A300" s="8">
        <f t="shared" si="75"/>
        <v>289</v>
      </c>
      <c r="B300" s="38">
        <f t="shared" si="76"/>
        <v>53873</v>
      </c>
      <c r="C300" s="8">
        <f t="shared" si="55"/>
        <v>2047</v>
      </c>
      <c r="D300" s="12">
        <f t="shared" si="77"/>
        <v>-248756.81448674074</v>
      </c>
      <c r="E300" s="12">
        <f t="shared" si="90"/>
        <v>415.16710452708014</v>
      </c>
      <c r="F300" s="12">
        <f t="shared" si="56"/>
        <v>-1865.6761086505555</v>
      </c>
      <c r="G300" s="12">
        <f t="shared" si="57"/>
        <v>2280.8432131776358</v>
      </c>
      <c r="H300" s="12">
        <f t="shared" si="58"/>
        <v>-251037.65769991837</v>
      </c>
      <c r="J300" s="8">
        <f t="shared" si="78"/>
        <v>289</v>
      </c>
      <c r="K300" s="38">
        <f t="shared" si="79"/>
        <v>53417</v>
      </c>
      <c r="L300" s="8">
        <f t="shared" si="59"/>
        <v>2046</v>
      </c>
      <c r="M300" s="12">
        <f t="shared" si="80"/>
        <v>-7000.0000000000155</v>
      </c>
      <c r="N300" s="12">
        <f t="shared" si="91"/>
        <v>-16.666666666666799</v>
      </c>
      <c r="O300" s="12">
        <f t="shared" si="60"/>
        <v>-58.333333333333464</v>
      </c>
      <c r="P300" s="12">
        <f t="shared" si="61"/>
        <v>41.666666666666664</v>
      </c>
      <c r="Q300" s="12">
        <f t="shared" si="62"/>
        <v>-7041.6666666666824</v>
      </c>
      <c r="S300" s="8">
        <f t="shared" si="81"/>
        <v>289</v>
      </c>
      <c r="T300" s="38">
        <f t="shared" si="82"/>
        <v>52412</v>
      </c>
      <c r="U300" s="8">
        <f t="shared" si="63"/>
        <v>2043</v>
      </c>
      <c r="V300" s="12">
        <f t="shared" si="83"/>
        <v>-12841.09862073156</v>
      </c>
      <c r="W300" s="12">
        <f t="shared" si="92"/>
        <v>232.58968068566236</v>
      </c>
      <c r="X300" s="12">
        <f t="shared" si="64"/>
        <v>-74.906408620934101</v>
      </c>
      <c r="Y300" s="12">
        <f t="shared" si="65"/>
        <v>307.49608930659645</v>
      </c>
      <c r="Z300" s="12">
        <f t="shared" si="66"/>
        <v>-13148.594710038156</v>
      </c>
      <c r="AA300" s="12"/>
      <c r="AB300" s="8">
        <f t="shared" si="84"/>
        <v>289</v>
      </c>
      <c r="AC300" s="38">
        <f t="shared" si="85"/>
        <v>8797</v>
      </c>
      <c r="AD300" s="8">
        <f t="shared" si="67"/>
        <v>1924</v>
      </c>
      <c r="AE300" s="12">
        <f t="shared" si="86"/>
        <v>0</v>
      </c>
      <c r="AF300" s="12">
        <f t="shared" si="93"/>
        <v>0</v>
      </c>
      <c r="AG300" s="12">
        <f t="shared" si="68"/>
        <v>0</v>
      </c>
      <c r="AH300" s="12">
        <f t="shared" si="69"/>
        <v>0</v>
      </c>
      <c r="AI300" s="12">
        <f t="shared" si="70"/>
        <v>0</v>
      </c>
      <c r="AJ300" s="12"/>
      <c r="AK300" s="8">
        <f t="shared" si="87"/>
        <v>289</v>
      </c>
      <c r="AL300" s="38">
        <f t="shared" si="88"/>
        <v>8797</v>
      </c>
      <c r="AM300" s="8">
        <f t="shared" si="71"/>
        <v>1924</v>
      </c>
      <c r="AN300" s="12">
        <f t="shared" si="89"/>
        <v>0</v>
      </c>
      <c r="AO300" s="12">
        <f t="shared" si="94"/>
        <v>0</v>
      </c>
      <c r="AP300" s="12">
        <f t="shared" si="72"/>
        <v>0</v>
      </c>
      <c r="AQ300" s="12">
        <f t="shared" si="73"/>
        <v>0</v>
      </c>
      <c r="AR300" s="12">
        <f t="shared" si="74"/>
        <v>0</v>
      </c>
      <c r="AS300" s="12"/>
      <c r="AT300" s="12"/>
    </row>
    <row r="301" spans="1:46">
      <c r="A301" s="8">
        <f t="shared" si="75"/>
        <v>290</v>
      </c>
      <c r="B301" s="38">
        <f t="shared" si="76"/>
        <v>53904</v>
      </c>
      <c r="C301" s="8">
        <f t="shared" si="55"/>
        <v>2047</v>
      </c>
      <c r="D301" s="12">
        <f t="shared" si="77"/>
        <v>-251037.65769991837</v>
      </c>
      <c r="E301" s="12">
        <f t="shared" si="90"/>
        <v>415.16710452708014</v>
      </c>
      <c r="F301" s="12">
        <f t="shared" si="56"/>
        <v>-1882.7824327493877</v>
      </c>
      <c r="G301" s="12">
        <f t="shared" si="57"/>
        <v>2297.9495372764677</v>
      </c>
      <c r="H301" s="12">
        <f t="shared" si="58"/>
        <v>-253335.60723719484</v>
      </c>
      <c r="J301" s="8">
        <f t="shared" si="78"/>
        <v>290</v>
      </c>
      <c r="K301" s="38">
        <f t="shared" si="79"/>
        <v>53447</v>
      </c>
      <c r="L301" s="8">
        <f t="shared" si="59"/>
        <v>2046</v>
      </c>
      <c r="M301" s="12">
        <f t="shared" si="80"/>
        <v>-7041.6666666666824</v>
      </c>
      <c r="N301" s="12">
        <f t="shared" si="91"/>
        <v>-17.013888888889021</v>
      </c>
      <c r="O301" s="12">
        <f t="shared" si="60"/>
        <v>-58.680555555555685</v>
      </c>
      <c r="P301" s="12">
        <f t="shared" si="61"/>
        <v>41.666666666666664</v>
      </c>
      <c r="Q301" s="12">
        <f t="shared" si="62"/>
        <v>-7083.3333333333494</v>
      </c>
      <c r="S301" s="8">
        <f t="shared" si="81"/>
        <v>290</v>
      </c>
      <c r="T301" s="38">
        <f t="shared" si="82"/>
        <v>52443</v>
      </c>
      <c r="U301" s="8">
        <f t="shared" si="63"/>
        <v>2043</v>
      </c>
      <c r="V301" s="12">
        <f t="shared" si="83"/>
        <v>-13148.594710038156</v>
      </c>
      <c r="W301" s="12">
        <f t="shared" si="92"/>
        <v>232.58968068566236</v>
      </c>
      <c r="X301" s="12">
        <f t="shared" si="64"/>
        <v>-76.700135808555913</v>
      </c>
      <c r="Y301" s="12">
        <f t="shared" si="65"/>
        <v>309.28981649421826</v>
      </c>
      <c r="Z301" s="12">
        <f t="shared" si="66"/>
        <v>-13457.884526532374</v>
      </c>
      <c r="AA301" s="12"/>
      <c r="AB301" s="8">
        <f t="shared" si="84"/>
        <v>290</v>
      </c>
      <c r="AC301" s="38">
        <f t="shared" si="85"/>
        <v>8826</v>
      </c>
      <c r="AD301" s="8">
        <f t="shared" si="67"/>
        <v>1924</v>
      </c>
      <c r="AE301" s="12">
        <f t="shared" si="86"/>
        <v>0</v>
      </c>
      <c r="AF301" s="12">
        <f t="shared" si="93"/>
        <v>0</v>
      </c>
      <c r="AG301" s="12">
        <f t="shared" si="68"/>
        <v>0</v>
      </c>
      <c r="AH301" s="12">
        <f t="shared" si="69"/>
        <v>0</v>
      </c>
      <c r="AI301" s="12">
        <f t="shared" si="70"/>
        <v>0</v>
      </c>
      <c r="AJ301" s="12"/>
      <c r="AK301" s="8">
        <f t="shared" si="87"/>
        <v>290</v>
      </c>
      <c r="AL301" s="38">
        <f t="shared" si="88"/>
        <v>8826</v>
      </c>
      <c r="AM301" s="8">
        <f t="shared" si="71"/>
        <v>1924</v>
      </c>
      <c r="AN301" s="12">
        <f t="shared" si="89"/>
        <v>0</v>
      </c>
      <c r="AO301" s="12">
        <f t="shared" si="94"/>
        <v>0</v>
      </c>
      <c r="AP301" s="12">
        <f t="shared" si="72"/>
        <v>0</v>
      </c>
      <c r="AQ301" s="12">
        <f t="shared" si="73"/>
        <v>0</v>
      </c>
      <c r="AR301" s="12">
        <f t="shared" si="74"/>
        <v>0</v>
      </c>
      <c r="AS301" s="12"/>
      <c r="AT301" s="12"/>
    </row>
    <row r="302" spans="1:46">
      <c r="A302" s="8">
        <f t="shared" si="75"/>
        <v>291</v>
      </c>
      <c r="B302" s="38">
        <f t="shared" si="76"/>
        <v>53935</v>
      </c>
      <c r="C302" s="8">
        <f t="shared" si="55"/>
        <v>2047</v>
      </c>
      <c r="D302" s="12">
        <f t="shared" si="77"/>
        <v>-253335.60723719484</v>
      </c>
      <c r="E302" s="12">
        <f t="shared" si="90"/>
        <v>415.16710452708014</v>
      </c>
      <c r="F302" s="12">
        <f t="shared" si="56"/>
        <v>-1900.0170542789613</v>
      </c>
      <c r="G302" s="12">
        <f t="shared" si="57"/>
        <v>2315.1841588060415</v>
      </c>
      <c r="H302" s="12">
        <f t="shared" si="58"/>
        <v>-255650.79139600089</v>
      </c>
      <c r="J302" s="8">
        <f t="shared" si="78"/>
        <v>291</v>
      </c>
      <c r="K302" s="38">
        <f t="shared" si="79"/>
        <v>53478</v>
      </c>
      <c r="L302" s="8">
        <f t="shared" si="59"/>
        <v>2046</v>
      </c>
      <c r="M302" s="12">
        <f t="shared" si="80"/>
        <v>-7083.3333333333494</v>
      </c>
      <c r="N302" s="12">
        <f t="shared" si="91"/>
        <v>-17.361111111111249</v>
      </c>
      <c r="O302" s="12">
        <f t="shared" si="60"/>
        <v>-59.027777777777914</v>
      </c>
      <c r="P302" s="12">
        <f t="shared" si="61"/>
        <v>41.666666666666664</v>
      </c>
      <c r="Q302" s="12">
        <f t="shared" si="62"/>
        <v>-7125.0000000000164</v>
      </c>
      <c r="S302" s="8">
        <f t="shared" si="81"/>
        <v>291</v>
      </c>
      <c r="T302" s="38">
        <f t="shared" si="82"/>
        <v>52474</v>
      </c>
      <c r="U302" s="8">
        <f t="shared" si="63"/>
        <v>2043</v>
      </c>
      <c r="V302" s="12">
        <f t="shared" si="83"/>
        <v>-13457.884526532374</v>
      </c>
      <c r="W302" s="12">
        <f t="shared" si="92"/>
        <v>232.58968068566236</v>
      </c>
      <c r="X302" s="12">
        <f t="shared" si="64"/>
        <v>-78.504326404772186</v>
      </c>
      <c r="Y302" s="12">
        <f t="shared" si="65"/>
        <v>311.09400709043456</v>
      </c>
      <c r="Z302" s="12">
        <f t="shared" si="66"/>
        <v>-13768.978533622809</v>
      </c>
      <c r="AA302" s="12"/>
      <c r="AB302" s="8">
        <f t="shared" si="84"/>
        <v>291</v>
      </c>
      <c r="AC302" s="38">
        <f t="shared" si="85"/>
        <v>8857</v>
      </c>
      <c r="AD302" s="8">
        <f t="shared" si="67"/>
        <v>1924</v>
      </c>
      <c r="AE302" s="12">
        <f t="shared" si="86"/>
        <v>0</v>
      </c>
      <c r="AF302" s="12">
        <f t="shared" si="93"/>
        <v>0</v>
      </c>
      <c r="AG302" s="12">
        <f t="shared" si="68"/>
        <v>0</v>
      </c>
      <c r="AH302" s="12">
        <f t="shared" si="69"/>
        <v>0</v>
      </c>
      <c r="AI302" s="12">
        <f t="shared" si="70"/>
        <v>0</v>
      </c>
      <c r="AJ302" s="12"/>
      <c r="AK302" s="8">
        <f t="shared" si="87"/>
        <v>291</v>
      </c>
      <c r="AL302" s="38">
        <f t="shared" si="88"/>
        <v>8857</v>
      </c>
      <c r="AM302" s="8">
        <f t="shared" si="71"/>
        <v>1924</v>
      </c>
      <c r="AN302" s="12">
        <f t="shared" si="89"/>
        <v>0</v>
      </c>
      <c r="AO302" s="12">
        <f t="shared" si="94"/>
        <v>0</v>
      </c>
      <c r="AP302" s="12">
        <f t="shared" si="72"/>
        <v>0</v>
      </c>
      <c r="AQ302" s="12">
        <f t="shared" si="73"/>
        <v>0</v>
      </c>
      <c r="AR302" s="12">
        <f t="shared" si="74"/>
        <v>0</v>
      </c>
      <c r="AS302" s="12"/>
      <c r="AT302" s="12"/>
    </row>
    <row r="303" spans="1:46">
      <c r="A303" s="8">
        <f t="shared" si="75"/>
        <v>292</v>
      </c>
      <c r="B303" s="38">
        <f t="shared" si="76"/>
        <v>53965</v>
      </c>
      <c r="C303" s="8">
        <f t="shared" si="55"/>
        <v>2047</v>
      </c>
      <c r="D303" s="12">
        <f t="shared" si="77"/>
        <v>-255650.79139600089</v>
      </c>
      <c r="E303" s="12">
        <f t="shared" si="90"/>
        <v>415.16710452708014</v>
      </c>
      <c r="F303" s="12">
        <f t="shared" si="56"/>
        <v>-1917.3809354700065</v>
      </c>
      <c r="G303" s="12">
        <f t="shared" si="57"/>
        <v>2332.5480399970866</v>
      </c>
      <c r="H303" s="12">
        <f t="shared" si="58"/>
        <v>-257983.33943599797</v>
      </c>
      <c r="J303" s="8">
        <f t="shared" si="78"/>
        <v>292</v>
      </c>
      <c r="K303" s="38">
        <f t="shared" si="79"/>
        <v>53508</v>
      </c>
      <c r="L303" s="8">
        <f t="shared" si="59"/>
        <v>2046</v>
      </c>
      <c r="M303" s="12">
        <f t="shared" si="80"/>
        <v>-7125.0000000000164</v>
      </c>
      <c r="N303" s="12">
        <f t="shared" si="91"/>
        <v>-17.708333333333471</v>
      </c>
      <c r="O303" s="12">
        <f t="shared" si="60"/>
        <v>-59.375000000000135</v>
      </c>
      <c r="P303" s="12">
        <f t="shared" si="61"/>
        <v>41.666666666666664</v>
      </c>
      <c r="Q303" s="12">
        <f t="shared" si="62"/>
        <v>-7166.6666666666833</v>
      </c>
      <c r="S303" s="8">
        <f t="shared" si="81"/>
        <v>292</v>
      </c>
      <c r="T303" s="38">
        <f t="shared" si="82"/>
        <v>52504</v>
      </c>
      <c r="U303" s="8">
        <f t="shared" si="63"/>
        <v>2043</v>
      </c>
      <c r="V303" s="12">
        <f t="shared" si="83"/>
        <v>-13768.978533622809</v>
      </c>
      <c r="W303" s="12">
        <f t="shared" si="92"/>
        <v>232.58968068566236</v>
      </c>
      <c r="X303" s="12">
        <f t="shared" si="64"/>
        <v>-80.319041446133056</v>
      </c>
      <c r="Y303" s="12">
        <f t="shared" si="65"/>
        <v>312.9087221317954</v>
      </c>
      <c r="Z303" s="12">
        <f t="shared" si="66"/>
        <v>-14081.887255754604</v>
      </c>
      <c r="AA303" s="12"/>
      <c r="AB303" s="8">
        <f t="shared" si="84"/>
        <v>292</v>
      </c>
      <c r="AC303" s="38">
        <f t="shared" si="85"/>
        <v>8887</v>
      </c>
      <c r="AD303" s="8">
        <f t="shared" si="67"/>
        <v>1924</v>
      </c>
      <c r="AE303" s="12">
        <f t="shared" si="86"/>
        <v>0</v>
      </c>
      <c r="AF303" s="12">
        <f t="shared" si="93"/>
        <v>0</v>
      </c>
      <c r="AG303" s="12">
        <f t="shared" si="68"/>
        <v>0</v>
      </c>
      <c r="AH303" s="12">
        <f t="shared" si="69"/>
        <v>0</v>
      </c>
      <c r="AI303" s="12">
        <f t="shared" si="70"/>
        <v>0</v>
      </c>
      <c r="AJ303" s="12"/>
      <c r="AK303" s="8">
        <f t="shared" si="87"/>
        <v>292</v>
      </c>
      <c r="AL303" s="38">
        <f t="shared" si="88"/>
        <v>8887</v>
      </c>
      <c r="AM303" s="8">
        <f t="shared" si="71"/>
        <v>1924</v>
      </c>
      <c r="AN303" s="12">
        <f t="shared" si="89"/>
        <v>0</v>
      </c>
      <c r="AO303" s="12">
        <f t="shared" si="94"/>
        <v>0</v>
      </c>
      <c r="AP303" s="12">
        <f t="shared" si="72"/>
        <v>0</v>
      </c>
      <c r="AQ303" s="12">
        <f t="shared" si="73"/>
        <v>0</v>
      </c>
      <c r="AR303" s="12">
        <f t="shared" si="74"/>
        <v>0</v>
      </c>
      <c r="AS303" s="12"/>
      <c r="AT303" s="12"/>
    </row>
    <row r="304" spans="1:46">
      <c r="A304" s="8">
        <f t="shared" si="75"/>
        <v>293</v>
      </c>
      <c r="B304" s="38">
        <f t="shared" si="76"/>
        <v>53996</v>
      </c>
      <c r="C304" s="8">
        <f t="shared" si="55"/>
        <v>2047</v>
      </c>
      <c r="D304" s="12">
        <f t="shared" si="77"/>
        <v>-257983.33943599797</v>
      </c>
      <c r="E304" s="12">
        <f t="shared" si="90"/>
        <v>415.16710452708014</v>
      </c>
      <c r="F304" s="12">
        <f t="shared" si="56"/>
        <v>-1934.8750457699848</v>
      </c>
      <c r="G304" s="12">
        <f t="shared" si="57"/>
        <v>2350.0421502970648</v>
      </c>
      <c r="H304" s="12">
        <f t="shared" si="58"/>
        <v>-260333.38158629503</v>
      </c>
      <c r="J304" s="8">
        <f t="shared" si="78"/>
        <v>293</v>
      </c>
      <c r="K304" s="38">
        <f t="shared" si="79"/>
        <v>53539</v>
      </c>
      <c r="L304" s="8">
        <f t="shared" si="59"/>
        <v>2046</v>
      </c>
      <c r="M304" s="12">
        <f t="shared" si="80"/>
        <v>-7166.6666666666833</v>
      </c>
      <c r="N304" s="12">
        <f t="shared" si="91"/>
        <v>-18.055555555555699</v>
      </c>
      <c r="O304" s="12">
        <f t="shared" si="60"/>
        <v>-59.722222222222364</v>
      </c>
      <c r="P304" s="12">
        <f t="shared" si="61"/>
        <v>41.666666666666664</v>
      </c>
      <c r="Q304" s="12">
        <f t="shared" si="62"/>
        <v>-7208.3333333333503</v>
      </c>
      <c r="S304" s="8">
        <f t="shared" si="81"/>
        <v>293</v>
      </c>
      <c r="T304" s="38">
        <f t="shared" si="82"/>
        <v>52535</v>
      </c>
      <c r="U304" s="8">
        <f t="shared" si="63"/>
        <v>2043</v>
      </c>
      <c r="V304" s="12">
        <f t="shared" si="83"/>
        <v>-14081.887255754604</v>
      </c>
      <c r="W304" s="12">
        <f t="shared" si="92"/>
        <v>232.58968068566236</v>
      </c>
      <c r="X304" s="12">
        <f t="shared" si="64"/>
        <v>-82.144342325235186</v>
      </c>
      <c r="Y304" s="12">
        <f t="shared" si="65"/>
        <v>314.73402301089754</v>
      </c>
      <c r="Z304" s="12">
        <f t="shared" si="66"/>
        <v>-14396.621278765502</v>
      </c>
      <c r="AA304" s="12"/>
      <c r="AB304" s="8">
        <f t="shared" si="84"/>
        <v>293</v>
      </c>
      <c r="AC304" s="38">
        <f t="shared" si="85"/>
        <v>8918</v>
      </c>
      <c r="AD304" s="8">
        <f t="shared" si="67"/>
        <v>1924</v>
      </c>
      <c r="AE304" s="12">
        <f t="shared" si="86"/>
        <v>0</v>
      </c>
      <c r="AF304" s="12">
        <f t="shared" si="93"/>
        <v>0</v>
      </c>
      <c r="AG304" s="12">
        <f t="shared" si="68"/>
        <v>0</v>
      </c>
      <c r="AH304" s="12">
        <f t="shared" si="69"/>
        <v>0</v>
      </c>
      <c r="AI304" s="12">
        <f t="shared" si="70"/>
        <v>0</v>
      </c>
      <c r="AJ304" s="12"/>
      <c r="AK304" s="8">
        <f t="shared" si="87"/>
        <v>293</v>
      </c>
      <c r="AL304" s="38">
        <f t="shared" si="88"/>
        <v>8918</v>
      </c>
      <c r="AM304" s="8">
        <f t="shared" si="71"/>
        <v>1924</v>
      </c>
      <c r="AN304" s="12">
        <f t="shared" si="89"/>
        <v>0</v>
      </c>
      <c r="AO304" s="12">
        <f t="shared" si="94"/>
        <v>0</v>
      </c>
      <c r="AP304" s="12">
        <f t="shared" si="72"/>
        <v>0</v>
      </c>
      <c r="AQ304" s="12">
        <f t="shared" si="73"/>
        <v>0</v>
      </c>
      <c r="AR304" s="12">
        <f t="shared" si="74"/>
        <v>0</v>
      </c>
      <c r="AS304" s="12"/>
      <c r="AT304" s="12"/>
    </row>
    <row r="305" spans="1:46">
      <c r="A305" s="8">
        <f t="shared" si="75"/>
        <v>294</v>
      </c>
      <c r="B305" s="38">
        <f t="shared" si="76"/>
        <v>54026</v>
      </c>
      <c r="C305" s="8">
        <f t="shared" si="55"/>
        <v>2047</v>
      </c>
      <c r="D305" s="12">
        <f t="shared" si="77"/>
        <v>-260333.38158629503</v>
      </c>
      <c r="E305" s="12">
        <f t="shared" si="90"/>
        <v>415.16710452708014</v>
      </c>
      <c r="F305" s="12">
        <f t="shared" si="56"/>
        <v>-1952.5003618972125</v>
      </c>
      <c r="G305" s="12">
        <f t="shared" si="57"/>
        <v>2367.6674664242928</v>
      </c>
      <c r="H305" s="12">
        <f t="shared" si="58"/>
        <v>-262701.04905271932</v>
      </c>
      <c r="J305" s="8">
        <f t="shared" si="78"/>
        <v>294</v>
      </c>
      <c r="K305" s="38">
        <f t="shared" si="79"/>
        <v>53570</v>
      </c>
      <c r="L305" s="8">
        <f t="shared" si="59"/>
        <v>2046</v>
      </c>
      <c r="M305" s="12">
        <f t="shared" si="80"/>
        <v>-7208.3333333333503</v>
      </c>
      <c r="N305" s="12">
        <f t="shared" si="91"/>
        <v>-18.402777777777921</v>
      </c>
      <c r="O305" s="12">
        <f t="shared" si="60"/>
        <v>-60.069444444444585</v>
      </c>
      <c r="P305" s="12">
        <f t="shared" si="61"/>
        <v>41.666666666666664</v>
      </c>
      <c r="Q305" s="12">
        <f t="shared" si="62"/>
        <v>-7250.0000000000173</v>
      </c>
      <c r="S305" s="8">
        <f t="shared" si="81"/>
        <v>294</v>
      </c>
      <c r="T305" s="38">
        <f t="shared" si="82"/>
        <v>52565</v>
      </c>
      <c r="U305" s="8">
        <f t="shared" si="63"/>
        <v>2043</v>
      </c>
      <c r="V305" s="12">
        <f t="shared" si="83"/>
        <v>-14396.621278765502</v>
      </c>
      <c r="W305" s="12">
        <f t="shared" si="92"/>
        <v>232.58968068566236</v>
      </c>
      <c r="X305" s="12">
        <f t="shared" si="64"/>
        <v>-83.980290792798769</v>
      </c>
      <c r="Y305" s="12">
        <f t="shared" si="65"/>
        <v>316.56997147846113</v>
      </c>
      <c r="Z305" s="12">
        <f t="shared" si="66"/>
        <v>-14713.191250243963</v>
      </c>
      <c r="AA305" s="12"/>
      <c r="AB305" s="8">
        <f t="shared" si="84"/>
        <v>294</v>
      </c>
      <c r="AC305" s="38">
        <f t="shared" si="85"/>
        <v>8948</v>
      </c>
      <c r="AD305" s="8">
        <f t="shared" si="67"/>
        <v>1924</v>
      </c>
      <c r="AE305" s="12">
        <f t="shared" si="86"/>
        <v>0</v>
      </c>
      <c r="AF305" s="12">
        <f t="shared" si="93"/>
        <v>0</v>
      </c>
      <c r="AG305" s="12">
        <f t="shared" si="68"/>
        <v>0</v>
      </c>
      <c r="AH305" s="12">
        <f t="shared" si="69"/>
        <v>0</v>
      </c>
      <c r="AI305" s="12">
        <f t="shared" si="70"/>
        <v>0</v>
      </c>
      <c r="AJ305" s="12"/>
      <c r="AK305" s="8">
        <f t="shared" si="87"/>
        <v>294</v>
      </c>
      <c r="AL305" s="38">
        <f t="shared" si="88"/>
        <v>8948</v>
      </c>
      <c r="AM305" s="8">
        <f t="shared" si="71"/>
        <v>1924</v>
      </c>
      <c r="AN305" s="12">
        <f t="shared" si="89"/>
        <v>0</v>
      </c>
      <c r="AO305" s="12">
        <f t="shared" si="94"/>
        <v>0</v>
      </c>
      <c r="AP305" s="12">
        <f t="shared" si="72"/>
        <v>0</v>
      </c>
      <c r="AQ305" s="12">
        <f t="shared" si="73"/>
        <v>0</v>
      </c>
      <c r="AR305" s="12">
        <f t="shared" si="74"/>
        <v>0</v>
      </c>
      <c r="AS305" s="12"/>
      <c r="AT305" s="12"/>
    </row>
    <row r="306" spans="1:46">
      <c r="A306" s="8">
        <f t="shared" si="75"/>
        <v>295</v>
      </c>
      <c r="B306" s="38">
        <f t="shared" si="76"/>
        <v>54057</v>
      </c>
      <c r="C306" s="8">
        <f t="shared" si="55"/>
        <v>2047</v>
      </c>
      <c r="D306" s="12">
        <f t="shared" si="77"/>
        <v>-262701.04905271932</v>
      </c>
      <c r="E306" s="12">
        <f t="shared" si="90"/>
        <v>415.16710452708014</v>
      </c>
      <c r="F306" s="12">
        <f t="shared" si="56"/>
        <v>-1970.2578678953948</v>
      </c>
      <c r="G306" s="12">
        <f t="shared" si="57"/>
        <v>2385.4249724224751</v>
      </c>
      <c r="H306" s="12">
        <f t="shared" si="58"/>
        <v>-265086.4740251418</v>
      </c>
      <c r="J306" s="8">
        <f t="shared" si="78"/>
        <v>295</v>
      </c>
      <c r="K306" s="38">
        <f t="shared" si="79"/>
        <v>53600</v>
      </c>
      <c r="L306" s="8">
        <f t="shared" si="59"/>
        <v>2046</v>
      </c>
      <c r="M306" s="12">
        <f t="shared" si="80"/>
        <v>-7250.0000000000173</v>
      </c>
      <c r="N306" s="12">
        <f t="shared" si="91"/>
        <v>-18.750000000000142</v>
      </c>
      <c r="O306" s="12">
        <f t="shared" si="60"/>
        <v>-60.416666666666806</v>
      </c>
      <c r="P306" s="12">
        <f t="shared" si="61"/>
        <v>41.666666666666664</v>
      </c>
      <c r="Q306" s="12">
        <f t="shared" si="62"/>
        <v>-7291.6666666666843</v>
      </c>
      <c r="S306" s="8">
        <f t="shared" si="81"/>
        <v>295</v>
      </c>
      <c r="T306" s="38">
        <f t="shared" si="82"/>
        <v>52596</v>
      </c>
      <c r="U306" s="8">
        <f t="shared" si="63"/>
        <v>2043</v>
      </c>
      <c r="V306" s="12">
        <f t="shared" si="83"/>
        <v>-14713.191250243963</v>
      </c>
      <c r="W306" s="12">
        <f t="shared" si="92"/>
        <v>232.58968068566236</v>
      </c>
      <c r="X306" s="12">
        <f t="shared" si="64"/>
        <v>-85.82694895975645</v>
      </c>
      <c r="Y306" s="12">
        <f t="shared" si="65"/>
        <v>318.41662964541882</v>
      </c>
      <c r="Z306" s="12">
        <f t="shared" si="66"/>
        <v>-15031.607879889381</v>
      </c>
      <c r="AA306" s="12"/>
      <c r="AB306" s="8">
        <f t="shared" si="84"/>
        <v>295</v>
      </c>
      <c r="AC306" s="38">
        <f t="shared" si="85"/>
        <v>8979</v>
      </c>
      <c r="AD306" s="8">
        <f t="shared" si="67"/>
        <v>1924</v>
      </c>
      <c r="AE306" s="12">
        <f t="shared" si="86"/>
        <v>0</v>
      </c>
      <c r="AF306" s="12">
        <f t="shared" si="93"/>
        <v>0</v>
      </c>
      <c r="AG306" s="12">
        <f t="shared" si="68"/>
        <v>0</v>
      </c>
      <c r="AH306" s="12">
        <f t="shared" si="69"/>
        <v>0</v>
      </c>
      <c r="AI306" s="12">
        <f t="shared" si="70"/>
        <v>0</v>
      </c>
      <c r="AJ306" s="12"/>
      <c r="AK306" s="8">
        <f t="shared" si="87"/>
        <v>295</v>
      </c>
      <c r="AL306" s="38">
        <f t="shared" si="88"/>
        <v>8979</v>
      </c>
      <c r="AM306" s="8">
        <f t="shared" si="71"/>
        <v>1924</v>
      </c>
      <c r="AN306" s="12">
        <f t="shared" si="89"/>
        <v>0</v>
      </c>
      <c r="AO306" s="12">
        <f t="shared" si="94"/>
        <v>0</v>
      </c>
      <c r="AP306" s="12">
        <f t="shared" si="72"/>
        <v>0</v>
      </c>
      <c r="AQ306" s="12">
        <f t="shared" si="73"/>
        <v>0</v>
      </c>
      <c r="AR306" s="12">
        <f t="shared" si="74"/>
        <v>0</v>
      </c>
      <c r="AS306" s="12"/>
      <c r="AT306" s="12"/>
    </row>
    <row r="307" spans="1:46">
      <c r="A307" s="8">
        <f t="shared" si="75"/>
        <v>296</v>
      </c>
      <c r="B307" s="38">
        <f t="shared" si="76"/>
        <v>54088</v>
      </c>
      <c r="C307" s="8">
        <f t="shared" si="55"/>
        <v>2048</v>
      </c>
      <c r="D307" s="12">
        <f t="shared" si="77"/>
        <v>-265086.4740251418</v>
      </c>
      <c r="E307" s="12">
        <f t="shared" si="90"/>
        <v>415.16710452708014</v>
      </c>
      <c r="F307" s="12">
        <f t="shared" si="56"/>
        <v>-1988.1485551885635</v>
      </c>
      <c r="G307" s="12">
        <f t="shared" si="57"/>
        <v>2403.3156597156435</v>
      </c>
      <c r="H307" s="12">
        <f t="shared" si="58"/>
        <v>-267489.78968485742</v>
      </c>
      <c r="J307" s="8">
        <f t="shared" si="78"/>
        <v>296</v>
      </c>
      <c r="K307" s="38">
        <f t="shared" si="79"/>
        <v>53631</v>
      </c>
      <c r="L307" s="8">
        <f t="shared" si="59"/>
        <v>2046</v>
      </c>
      <c r="M307" s="12">
        <f t="shared" si="80"/>
        <v>-7291.6666666666843</v>
      </c>
      <c r="N307" s="12">
        <f t="shared" si="91"/>
        <v>-19.097222222222371</v>
      </c>
      <c r="O307" s="12">
        <f t="shared" si="60"/>
        <v>-60.763888888889035</v>
      </c>
      <c r="P307" s="12">
        <f t="shared" si="61"/>
        <v>41.666666666666664</v>
      </c>
      <c r="Q307" s="12">
        <f t="shared" si="62"/>
        <v>-7333.3333333333512</v>
      </c>
      <c r="S307" s="8">
        <f t="shared" si="81"/>
        <v>296</v>
      </c>
      <c r="T307" s="38">
        <f t="shared" si="82"/>
        <v>52627</v>
      </c>
      <c r="U307" s="8">
        <f t="shared" si="63"/>
        <v>2044</v>
      </c>
      <c r="V307" s="12">
        <f t="shared" si="83"/>
        <v>-15031.607879889381</v>
      </c>
      <c r="W307" s="12">
        <f t="shared" si="92"/>
        <v>232.58968068566236</v>
      </c>
      <c r="X307" s="12">
        <f t="shared" si="64"/>
        <v>-87.684379299354731</v>
      </c>
      <c r="Y307" s="12">
        <f t="shared" si="65"/>
        <v>320.27405998501706</v>
      </c>
      <c r="Z307" s="12">
        <f t="shared" si="66"/>
        <v>-15351.881939874398</v>
      </c>
      <c r="AA307" s="12"/>
      <c r="AB307" s="8">
        <f t="shared" si="84"/>
        <v>296</v>
      </c>
      <c r="AC307" s="38">
        <f t="shared" si="85"/>
        <v>9010</v>
      </c>
      <c r="AD307" s="8">
        <f t="shared" si="67"/>
        <v>1924</v>
      </c>
      <c r="AE307" s="12">
        <f t="shared" si="86"/>
        <v>0</v>
      </c>
      <c r="AF307" s="12">
        <f t="shared" si="93"/>
        <v>0</v>
      </c>
      <c r="AG307" s="12">
        <f t="shared" si="68"/>
        <v>0</v>
      </c>
      <c r="AH307" s="12">
        <f t="shared" si="69"/>
        <v>0</v>
      </c>
      <c r="AI307" s="12">
        <f t="shared" si="70"/>
        <v>0</v>
      </c>
      <c r="AJ307" s="12"/>
      <c r="AK307" s="8">
        <f t="shared" si="87"/>
        <v>296</v>
      </c>
      <c r="AL307" s="38">
        <f t="shared" si="88"/>
        <v>9010</v>
      </c>
      <c r="AM307" s="8">
        <f t="shared" si="71"/>
        <v>1924</v>
      </c>
      <c r="AN307" s="12">
        <f t="shared" si="89"/>
        <v>0</v>
      </c>
      <c r="AO307" s="12">
        <f t="shared" si="94"/>
        <v>0</v>
      </c>
      <c r="AP307" s="12">
        <f t="shared" si="72"/>
        <v>0</v>
      </c>
      <c r="AQ307" s="12">
        <f t="shared" si="73"/>
        <v>0</v>
      </c>
      <c r="AR307" s="12">
        <f t="shared" si="74"/>
        <v>0</v>
      </c>
      <c r="AS307" s="12"/>
      <c r="AT307" s="12"/>
    </row>
    <row r="308" spans="1:46">
      <c r="A308" s="8">
        <f t="shared" si="75"/>
        <v>297</v>
      </c>
      <c r="B308" s="38">
        <f t="shared" si="76"/>
        <v>54117</v>
      </c>
      <c r="C308" s="8">
        <f t="shared" si="55"/>
        <v>2048</v>
      </c>
      <c r="D308" s="12">
        <f t="shared" si="77"/>
        <v>-267489.78968485742</v>
      </c>
      <c r="E308" s="12">
        <f t="shared" si="90"/>
        <v>415.16710452708014</v>
      </c>
      <c r="F308" s="12">
        <f t="shared" si="56"/>
        <v>-2006.1734226364306</v>
      </c>
      <c r="G308" s="12">
        <f t="shared" si="57"/>
        <v>2421.3405271635106</v>
      </c>
      <c r="H308" s="12">
        <f t="shared" si="58"/>
        <v>-269911.13021202094</v>
      </c>
      <c r="J308" s="8">
        <f t="shared" si="78"/>
        <v>297</v>
      </c>
      <c r="K308" s="38">
        <f t="shared" si="79"/>
        <v>53661</v>
      </c>
      <c r="L308" s="8">
        <f t="shared" si="59"/>
        <v>2046</v>
      </c>
      <c r="M308" s="12">
        <f t="shared" si="80"/>
        <v>-7333.3333333333512</v>
      </c>
      <c r="N308" s="12">
        <f t="shared" si="91"/>
        <v>-19.444444444444592</v>
      </c>
      <c r="O308" s="12">
        <f t="shared" si="60"/>
        <v>-61.111111111111256</v>
      </c>
      <c r="P308" s="12">
        <f t="shared" si="61"/>
        <v>41.666666666666664</v>
      </c>
      <c r="Q308" s="12">
        <f t="shared" si="62"/>
        <v>-7375.0000000000182</v>
      </c>
      <c r="S308" s="8">
        <f t="shared" si="81"/>
        <v>297</v>
      </c>
      <c r="T308" s="38">
        <f t="shared" si="82"/>
        <v>52656</v>
      </c>
      <c r="U308" s="8">
        <f t="shared" si="63"/>
        <v>2044</v>
      </c>
      <c r="V308" s="12">
        <f t="shared" si="83"/>
        <v>-15351.881939874398</v>
      </c>
      <c r="W308" s="12">
        <f t="shared" si="92"/>
        <v>232.58968068566236</v>
      </c>
      <c r="X308" s="12">
        <f t="shared" si="64"/>
        <v>-89.552644649267322</v>
      </c>
      <c r="Y308" s="12">
        <f t="shared" si="65"/>
        <v>322.14232533492969</v>
      </c>
      <c r="Z308" s="12">
        <f t="shared" si="66"/>
        <v>-15674.024265209327</v>
      </c>
      <c r="AA308" s="12"/>
      <c r="AB308" s="8">
        <f t="shared" si="84"/>
        <v>297</v>
      </c>
      <c r="AC308" s="38">
        <f t="shared" si="85"/>
        <v>9040</v>
      </c>
      <c r="AD308" s="8">
        <f t="shared" si="67"/>
        <v>1924</v>
      </c>
      <c r="AE308" s="12">
        <f t="shared" si="86"/>
        <v>0</v>
      </c>
      <c r="AF308" s="12">
        <f t="shared" si="93"/>
        <v>0</v>
      </c>
      <c r="AG308" s="12">
        <f t="shared" si="68"/>
        <v>0</v>
      </c>
      <c r="AH308" s="12">
        <f t="shared" si="69"/>
        <v>0</v>
      </c>
      <c r="AI308" s="12">
        <f t="shared" si="70"/>
        <v>0</v>
      </c>
      <c r="AJ308" s="12"/>
      <c r="AK308" s="8">
        <f t="shared" si="87"/>
        <v>297</v>
      </c>
      <c r="AL308" s="38">
        <f t="shared" si="88"/>
        <v>9040</v>
      </c>
      <c r="AM308" s="8">
        <f t="shared" si="71"/>
        <v>1924</v>
      </c>
      <c r="AN308" s="12">
        <f t="shared" si="89"/>
        <v>0</v>
      </c>
      <c r="AO308" s="12">
        <f t="shared" si="94"/>
        <v>0</v>
      </c>
      <c r="AP308" s="12">
        <f t="shared" si="72"/>
        <v>0</v>
      </c>
      <c r="AQ308" s="12">
        <f t="shared" si="73"/>
        <v>0</v>
      </c>
      <c r="AR308" s="12">
        <f t="shared" si="74"/>
        <v>0</v>
      </c>
      <c r="AS308" s="12"/>
      <c r="AT308" s="12"/>
    </row>
    <row r="309" spans="1:46">
      <c r="A309" s="8">
        <f t="shared" si="75"/>
        <v>298</v>
      </c>
      <c r="B309" s="38">
        <f t="shared" si="76"/>
        <v>54148</v>
      </c>
      <c r="C309" s="8">
        <f t="shared" si="55"/>
        <v>2048</v>
      </c>
      <c r="D309" s="12">
        <f t="shared" si="77"/>
        <v>-269911.13021202094</v>
      </c>
      <c r="E309" s="12">
        <f t="shared" si="90"/>
        <v>415.16710452708014</v>
      </c>
      <c r="F309" s="12">
        <f t="shared" si="56"/>
        <v>-2024.333476590157</v>
      </c>
      <c r="G309" s="12">
        <f t="shared" si="57"/>
        <v>2439.5005811172373</v>
      </c>
      <c r="H309" s="12">
        <f t="shared" si="58"/>
        <v>-272350.63079313817</v>
      </c>
      <c r="J309" s="8">
        <f t="shared" si="78"/>
        <v>298</v>
      </c>
      <c r="K309" s="38">
        <f t="shared" si="79"/>
        <v>53692</v>
      </c>
      <c r="L309" s="8">
        <f t="shared" si="59"/>
        <v>2046</v>
      </c>
      <c r="M309" s="12">
        <f t="shared" si="80"/>
        <v>-7375.0000000000182</v>
      </c>
      <c r="N309" s="12">
        <f t="shared" si="91"/>
        <v>-19.791666666666821</v>
      </c>
      <c r="O309" s="12">
        <f t="shared" si="60"/>
        <v>-61.458333333333485</v>
      </c>
      <c r="P309" s="12">
        <f t="shared" si="61"/>
        <v>41.666666666666664</v>
      </c>
      <c r="Q309" s="12">
        <f t="shared" si="62"/>
        <v>-7416.6666666666852</v>
      </c>
      <c r="S309" s="8">
        <f t="shared" si="81"/>
        <v>298</v>
      </c>
      <c r="T309" s="38">
        <f t="shared" si="82"/>
        <v>52687</v>
      </c>
      <c r="U309" s="8">
        <f t="shared" si="63"/>
        <v>2044</v>
      </c>
      <c r="V309" s="12">
        <f t="shared" si="83"/>
        <v>-15674.024265209327</v>
      </c>
      <c r="W309" s="12">
        <f t="shared" si="92"/>
        <v>232.58968068566236</v>
      </c>
      <c r="X309" s="12">
        <f t="shared" si="64"/>
        <v>-91.431808213721084</v>
      </c>
      <c r="Y309" s="12">
        <f t="shared" si="65"/>
        <v>324.02148889938343</v>
      </c>
      <c r="Z309" s="12">
        <f t="shared" si="66"/>
        <v>-15998.045754108711</v>
      </c>
      <c r="AA309" s="12"/>
      <c r="AB309" s="8">
        <f t="shared" si="84"/>
        <v>298</v>
      </c>
      <c r="AC309" s="38">
        <f t="shared" si="85"/>
        <v>9071</v>
      </c>
      <c r="AD309" s="8">
        <f t="shared" si="67"/>
        <v>1924</v>
      </c>
      <c r="AE309" s="12">
        <f t="shared" si="86"/>
        <v>0</v>
      </c>
      <c r="AF309" s="12">
        <f t="shared" si="93"/>
        <v>0</v>
      </c>
      <c r="AG309" s="12">
        <f t="shared" si="68"/>
        <v>0</v>
      </c>
      <c r="AH309" s="12">
        <f t="shared" si="69"/>
        <v>0</v>
      </c>
      <c r="AI309" s="12">
        <f t="shared" si="70"/>
        <v>0</v>
      </c>
      <c r="AJ309" s="12"/>
      <c r="AK309" s="8">
        <f t="shared" si="87"/>
        <v>298</v>
      </c>
      <c r="AL309" s="38">
        <f t="shared" si="88"/>
        <v>9071</v>
      </c>
      <c r="AM309" s="8">
        <f t="shared" si="71"/>
        <v>1924</v>
      </c>
      <c r="AN309" s="12">
        <f t="shared" si="89"/>
        <v>0</v>
      </c>
      <c r="AO309" s="12">
        <f t="shared" si="94"/>
        <v>0</v>
      </c>
      <c r="AP309" s="12">
        <f t="shared" si="72"/>
        <v>0</v>
      </c>
      <c r="AQ309" s="12">
        <f t="shared" si="73"/>
        <v>0</v>
      </c>
      <c r="AR309" s="12">
        <f t="shared" si="74"/>
        <v>0</v>
      </c>
      <c r="AS309" s="12"/>
      <c r="AT309" s="12"/>
    </row>
    <row r="310" spans="1:46">
      <c r="A310" s="8">
        <f t="shared" si="75"/>
        <v>299</v>
      </c>
      <c r="B310" s="38">
        <f t="shared" si="76"/>
        <v>54178</v>
      </c>
      <c r="C310" s="8">
        <f t="shared" si="55"/>
        <v>2048</v>
      </c>
      <c r="D310" s="12">
        <f t="shared" si="77"/>
        <v>-272350.63079313817</v>
      </c>
      <c r="E310" s="12">
        <f t="shared" si="90"/>
        <v>415.16710452708014</v>
      </c>
      <c r="F310" s="12">
        <f t="shared" si="56"/>
        <v>-2042.6297309485362</v>
      </c>
      <c r="G310" s="12">
        <f t="shared" si="57"/>
        <v>2457.7968354756163</v>
      </c>
      <c r="H310" s="12">
        <f t="shared" si="58"/>
        <v>-274808.42762861378</v>
      </c>
      <c r="J310" s="8">
        <f t="shared" si="78"/>
        <v>299</v>
      </c>
      <c r="K310" s="38">
        <f t="shared" si="79"/>
        <v>53723</v>
      </c>
      <c r="L310" s="8">
        <f t="shared" si="59"/>
        <v>2047</v>
      </c>
      <c r="M310" s="12">
        <f t="shared" si="80"/>
        <v>-7416.6666666666852</v>
      </c>
      <c r="N310" s="12">
        <f t="shared" si="91"/>
        <v>-20.138888888889042</v>
      </c>
      <c r="O310" s="12">
        <f t="shared" si="60"/>
        <v>-61.805555555555706</v>
      </c>
      <c r="P310" s="12">
        <f t="shared" si="61"/>
        <v>41.666666666666664</v>
      </c>
      <c r="Q310" s="12">
        <f t="shared" si="62"/>
        <v>-7458.3333333333521</v>
      </c>
      <c r="S310" s="8">
        <f t="shared" si="81"/>
        <v>299</v>
      </c>
      <c r="T310" s="38">
        <f t="shared" si="82"/>
        <v>52717</v>
      </c>
      <c r="U310" s="8">
        <f t="shared" si="63"/>
        <v>2044</v>
      </c>
      <c r="V310" s="12">
        <f t="shared" si="83"/>
        <v>-15998.045754108711</v>
      </c>
      <c r="W310" s="12">
        <f t="shared" si="92"/>
        <v>232.58968068566236</v>
      </c>
      <c r="X310" s="12">
        <f t="shared" si="64"/>
        <v>-93.321933565634154</v>
      </c>
      <c r="Y310" s="12">
        <f t="shared" si="65"/>
        <v>325.9116142512965</v>
      </c>
      <c r="Z310" s="12">
        <f t="shared" si="66"/>
        <v>-16323.957368360007</v>
      </c>
      <c r="AA310" s="12"/>
      <c r="AB310" s="8">
        <f t="shared" si="84"/>
        <v>299</v>
      </c>
      <c r="AC310" s="38">
        <f t="shared" si="85"/>
        <v>9101</v>
      </c>
      <c r="AD310" s="8">
        <f t="shared" si="67"/>
        <v>1924</v>
      </c>
      <c r="AE310" s="12">
        <f t="shared" si="86"/>
        <v>0</v>
      </c>
      <c r="AF310" s="12">
        <f t="shared" si="93"/>
        <v>0</v>
      </c>
      <c r="AG310" s="12">
        <f t="shared" si="68"/>
        <v>0</v>
      </c>
      <c r="AH310" s="12">
        <f t="shared" si="69"/>
        <v>0</v>
      </c>
      <c r="AI310" s="12">
        <f t="shared" si="70"/>
        <v>0</v>
      </c>
      <c r="AJ310" s="12"/>
      <c r="AK310" s="8">
        <f t="shared" si="87"/>
        <v>299</v>
      </c>
      <c r="AL310" s="38">
        <f t="shared" si="88"/>
        <v>9101</v>
      </c>
      <c r="AM310" s="8">
        <f t="shared" si="71"/>
        <v>1924</v>
      </c>
      <c r="AN310" s="12">
        <f t="shared" si="89"/>
        <v>0</v>
      </c>
      <c r="AO310" s="12">
        <f t="shared" si="94"/>
        <v>0</v>
      </c>
      <c r="AP310" s="12">
        <f t="shared" si="72"/>
        <v>0</v>
      </c>
      <c r="AQ310" s="12">
        <f t="shared" si="73"/>
        <v>0</v>
      </c>
      <c r="AR310" s="12">
        <f t="shared" si="74"/>
        <v>0</v>
      </c>
      <c r="AS310" s="12"/>
      <c r="AT310" s="12"/>
    </row>
    <row r="311" spans="1:46">
      <c r="A311" s="8">
        <f t="shared" si="75"/>
        <v>300</v>
      </c>
      <c r="B311" s="38">
        <f t="shared" si="76"/>
        <v>54209</v>
      </c>
      <c r="C311" s="8">
        <f t="shared" si="55"/>
        <v>2048</v>
      </c>
      <c r="D311" s="12">
        <f t="shared" si="77"/>
        <v>-274808.42762861378</v>
      </c>
      <c r="E311" s="12">
        <f t="shared" si="90"/>
        <v>415.16710452708014</v>
      </c>
      <c r="F311" s="12">
        <f t="shared" si="56"/>
        <v>-2061.0632072146032</v>
      </c>
      <c r="G311" s="12">
        <f t="shared" si="57"/>
        <v>2476.2303117416832</v>
      </c>
      <c r="H311" s="12">
        <f t="shared" si="58"/>
        <v>-277284.65794035548</v>
      </c>
      <c r="J311" s="8">
        <f t="shared" si="78"/>
        <v>300</v>
      </c>
      <c r="K311" s="38">
        <f t="shared" si="79"/>
        <v>53751</v>
      </c>
      <c r="L311" s="8">
        <f t="shared" si="59"/>
        <v>2047</v>
      </c>
      <c r="M311" s="12">
        <f t="shared" si="80"/>
        <v>-7458.3333333333521</v>
      </c>
      <c r="N311" s="12">
        <f t="shared" si="91"/>
        <v>-20.486111111111271</v>
      </c>
      <c r="O311" s="12">
        <f t="shared" si="60"/>
        <v>-62.152777777777935</v>
      </c>
      <c r="P311" s="12">
        <f t="shared" si="61"/>
        <v>41.666666666666664</v>
      </c>
      <c r="Q311" s="12">
        <f t="shared" si="62"/>
        <v>-7500.0000000000191</v>
      </c>
      <c r="S311" s="8">
        <f t="shared" si="81"/>
        <v>300</v>
      </c>
      <c r="T311" s="38">
        <f t="shared" si="82"/>
        <v>52748</v>
      </c>
      <c r="U311" s="8">
        <f t="shared" si="63"/>
        <v>2044</v>
      </c>
      <c r="V311" s="12">
        <f t="shared" si="83"/>
        <v>-16323.957368360007</v>
      </c>
      <c r="W311" s="12">
        <f t="shared" si="92"/>
        <v>232.58968068566236</v>
      </c>
      <c r="X311" s="12">
        <f t="shared" si="64"/>
        <v>-95.223084648766715</v>
      </c>
      <c r="Y311" s="12">
        <f t="shared" si="65"/>
        <v>327.81276533442906</v>
      </c>
      <c r="Z311" s="12">
        <f t="shared" si="66"/>
        <v>-16651.770133694437</v>
      </c>
      <c r="AA311" s="12"/>
      <c r="AB311" s="8">
        <f t="shared" si="84"/>
        <v>300</v>
      </c>
      <c r="AC311" s="38">
        <f t="shared" si="85"/>
        <v>9132</v>
      </c>
      <c r="AD311" s="8">
        <f t="shared" si="67"/>
        <v>1924</v>
      </c>
      <c r="AE311" s="12">
        <f t="shared" si="86"/>
        <v>0</v>
      </c>
      <c r="AF311" s="12">
        <f t="shared" si="93"/>
        <v>0</v>
      </c>
      <c r="AG311" s="12">
        <f t="shared" si="68"/>
        <v>0</v>
      </c>
      <c r="AH311" s="12">
        <f t="shared" si="69"/>
        <v>0</v>
      </c>
      <c r="AI311" s="12">
        <f t="shared" si="70"/>
        <v>0</v>
      </c>
      <c r="AJ311" s="12"/>
      <c r="AK311" s="8">
        <f t="shared" si="87"/>
        <v>300</v>
      </c>
      <c r="AL311" s="38">
        <f t="shared" si="88"/>
        <v>9132</v>
      </c>
      <c r="AM311" s="8">
        <f t="shared" si="71"/>
        <v>1924</v>
      </c>
      <c r="AN311" s="12">
        <f t="shared" si="89"/>
        <v>0</v>
      </c>
      <c r="AO311" s="12">
        <f t="shared" si="94"/>
        <v>0</v>
      </c>
      <c r="AP311" s="12">
        <f t="shared" si="72"/>
        <v>0</v>
      </c>
      <c r="AQ311" s="12">
        <f t="shared" si="73"/>
        <v>0</v>
      </c>
      <c r="AR311" s="12">
        <f t="shared" si="74"/>
        <v>0</v>
      </c>
      <c r="AS311" s="12"/>
      <c r="AT311" s="12"/>
    </row>
    <row r="312" spans="1:46">
      <c r="A312" s="8">
        <f t="shared" si="75"/>
        <v>301</v>
      </c>
      <c r="B312" s="38">
        <f t="shared" si="76"/>
        <v>54239</v>
      </c>
      <c r="C312" s="8">
        <f t="shared" si="55"/>
        <v>2048</v>
      </c>
      <c r="D312" s="12">
        <f t="shared" si="77"/>
        <v>-277284.65794035548</v>
      </c>
      <c r="E312" s="12">
        <f t="shared" si="90"/>
        <v>415.16710452708014</v>
      </c>
      <c r="F312" s="12">
        <f t="shared" si="56"/>
        <v>-2079.634934552666</v>
      </c>
      <c r="G312" s="12">
        <f t="shared" si="57"/>
        <v>2494.802039079746</v>
      </c>
      <c r="H312" s="12">
        <f t="shared" si="58"/>
        <v>-279779.4599794352</v>
      </c>
      <c r="J312" s="8">
        <f t="shared" si="78"/>
        <v>301</v>
      </c>
      <c r="K312" s="38">
        <f t="shared" si="79"/>
        <v>53782</v>
      </c>
      <c r="L312" s="8">
        <f t="shared" si="59"/>
        <v>2047</v>
      </c>
      <c r="M312" s="12">
        <f t="shared" si="80"/>
        <v>-7500.0000000000191</v>
      </c>
      <c r="N312" s="12">
        <f t="shared" si="91"/>
        <v>-20.833333333333492</v>
      </c>
      <c r="O312" s="12">
        <f t="shared" si="60"/>
        <v>-62.500000000000156</v>
      </c>
      <c r="P312" s="12">
        <f t="shared" si="61"/>
        <v>41.666666666666664</v>
      </c>
      <c r="Q312" s="12">
        <f t="shared" si="62"/>
        <v>-7541.6666666666861</v>
      </c>
      <c r="S312" s="8">
        <f t="shared" si="81"/>
        <v>301</v>
      </c>
      <c r="T312" s="38">
        <f t="shared" si="82"/>
        <v>52778</v>
      </c>
      <c r="U312" s="8">
        <f t="shared" si="63"/>
        <v>2044</v>
      </c>
      <c r="V312" s="12">
        <f t="shared" si="83"/>
        <v>-16651.770133694437</v>
      </c>
      <c r="W312" s="12">
        <f t="shared" si="92"/>
        <v>232.58968068566236</v>
      </c>
      <c r="X312" s="12">
        <f t="shared" si="64"/>
        <v>-97.135325779884226</v>
      </c>
      <c r="Y312" s="12">
        <f t="shared" si="65"/>
        <v>329.72500646554658</v>
      </c>
      <c r="Z312" s="12">
        <f t="shared" si="66"/>
        <v>-16981.495140159983</v>
      </c>
      <c r="AA312" s="12"/>
      <c r="AB312" s="8">
        <f t="shared" si="84"/>
        <v>301</v>
      </c>
      <c r="AC312" s="38">
        <f t="shared" si="85"/>
        <v>9163</v>
      </c>
      <c r="AD312" s="8">
        <f t="shared" si="67"/>
        <v>1925</v>
      </c>
      <c r="AE312" s="12">
        <f t="shared" si="86"/>
        <v>0</v>
      </c>
      <c r="AF312" s="12">
        <f t="shared" si="93"/>
        <v>0</v>
      </c>
      <c r="AG312" s="12">
        <f t="shared" si="68"/>
        <v>0</v>
      </c>
      <c r="AH312" s="12">
        <f t="shared" si="69"/>
        <v>0</v>
      </c>
      <c r="AI312" s="12">
        <f t="shared" si="70"/>
        <v>0</v>
      </c>
      <c r="AJ312" s="12"/>
      <c r="AK312" s="8">
        <f t="shared" si="87"/>
        <v>301</v>
      </c>
      <c r="AL312" s="38">
        <f t="shared" si="88"/>
        <v>9163</v>
      </c>
      <c r="AM312" s="8">
        <f t="shared" si="71"/>
        <v>1925</v>
      </c>
      <c r="AN312" s="12">
        <f t="shared" si="89"/>
        <v>0</v>
      </c>
      <c r="AO312" s="12">
        <f t="shared" si="94"/>
        <v>0</v>
      </c>
      <c r="AP312" s="12">
        <f t="shared" si="72"/>
        <v>0</v>
      </c>
      <c r="AQ312" s="12">
        <f t="shared" si="73"/>
        <v>0</v>
      </c>
      <c r="AR312" s="12">
        <f t="shared" si="74"/>
        <v>0</v>
      </c>
      <c r="AS312" s="12"/>
      <c r="AT312" s="12"/>
    </row>
    <row r="313" spans="1:46">
      <c r="A313" s="8">
        <f t="shared" si="75"/>
        <v>302</v>
      </c>
      <c r="B313" s="38">
        <f t="shared" si="76"/>
        <v>54270</v>
      </c>
      <c r="C313" s="8">
        <f t="shared" si="55"/>
        <v>2048</v>
      </c>
      <c r="D313" s="12">
        <f t="shared" si="77"/>
        <v>-279779.4599794352</v>
      </c>
      <c r="E313" s="12">
        <f t="shared" si="90"/>
        <v>415.16710452708014</v>
      </c>
      <c r="F313" s="12">
        <f t="shared" si="56"/>
        <v>-2098.3459498457637</v>
      </c>
      <c r="G313" s="12">
        <f t="shared" si="57"/>
        <v>2513.5130543728437</v>
      </c>
      <c r="H313" s="12">
        <f t="shared" si="58"/>
        <v>-282292.97303380806</v>
      </c>
      <c r="J313" s="8">
        <f t="shared" si="78"/>
        <v>302</v>
      </c>
      <c r="K313" s="38">
        <f t="shared" si="79"/>
        <v>53812</v>
      </c>
      <c r="L313" s="8">
        <f t="shared" si="59"/>
        <v>2047</v>
      </c>
      <c r="M313" s="12">
        <f t="shared" si="80"/>
        <v>-7541.6666666666861</v>
      </c>
      <c r="N313" s="12">
        <f t="shared" si="91"/>
        <v>-21.180555555555721</v>
      </c>
      <c r="O313" s="12">
        <f t="shared" si="60"/>
        <v>-62.847222222222385</v>
      </c>
      <c r="P313" s="12">
        <f t="shared" si="61"/>
        <v>41.666666666666664</v>
      </c>
      <c r="Q313" s="12">
        <f t="shared" si="62"/>
        <v>-7583.333333333353</v>
      </c>
      <c r="S313" s="8">
        <f t="shared" si="81"/>
        <v>302</v>
      </c>
      <c r="T313" s="38">
        <f t="shared" si="82"/>
        <v>52809</v>
      </c>
      <c r="U313" s="8">
        <f t="shared" si="63"/>
        <v>2044</v>
      </c>
      <c r="V313" s="12">
        <f t="shared" si="83"/>
        <v>-16981.495140159983</v>
      </c>
      <c r="W313" s="12">
        <f t="shared" si="92"/>
        <v>232.58968068566236</v>
      </c>
      <c r="X313" s="12">
        <f t="shared" si="64"/>
        <v>-99.058721650933236</v>
      </c>
      <c r="Y313" s="12">
        <f t="shared" si="65"/>
        <v>331.64840233659561</v>
      </c>
      <c r="Z313" s="12">
        <f t="shared" si="66"/>
        <v>-17313.143542496578</v>
      </c>
      <c r="AA313" s="12"/>
      <c r="AB313" s="8">
        <f t="shared" si="84"/>
        <v>302</v>
      </c>
      <c r="AC313" s="38">
        <f t="shared" si="85"/>
        <v>9191</v>
      </c>
      <c r="AD313" s="8">
        <f t="shared" si="67"/>
        <v>1925</v>
      </c>
      <c r="AE313" s="12">
        <f t="shared" si="86"/>
        <v>0</v>
      </c>
      <c r="AF313" s="12">
        <f t="shared" si="93"/>
        <v>0</v>
      </c>
      <c r="AG313" s="12">
        <f t="shared" si="68"/>
        <v>0</v>
      </c>
      <c r="AH313" s="12">
        <f t="shared" si="69"/>
        <v>0</v>
      </c>
      <c r="AI313" s="12">
        <f t="shared" si="70"/>
        <v>0</v>
      </c>
      <c r="AJ313" s="12"/>
      <c r="AK313" s="8">
        <f t="shared" si="87"/>
        <v>302</v>
      </c>
      <c r="AL313" s="38">
        <f t="shared" si="88"/>
        <v>9191</v>
      </c>
      <c r="AM313" s="8">
        <f t="shared" si="71"/>
        <v>1925</v>
      </c>
      <c r="AN313" s="12">
        <f t="shared" si="89"/>
        <v>0</v>
      </c>
      <c r="AO313" s="12">
        <f t="shared" si="94"/>
        <v>0</v>
      </c>
      <c r="AP313" s="12">
        <f t="shared" si="72"/>
        <v>0</v>
      </c>
      <c r="AQ313" s="12">
        <f t="shared" si="73"/>
        <v>0</v>
      </c>
      <c r="AR313" s="12">
        <f t="shared" si="74"/>
        <v>0</v>
      </c>
      <c r="AS313" s="12"/>
      <c r="AT313" s="12"/>
    </row>
    <row r="314" spans="1:46">
      <c r="A314" s="8">
        <f t="shared" si="75"/>
        <v>303</v>
      </c>
      <c r="B314" s="38">
        <f t="shared" si="76"/>
        <v>54301</v>
      </c>
      <c r="C314" s="8">
        <f t="shared" si="55"/>
        <v>2048</v>
      </c>
      <c r="D314" s="12">
        <f t="shared" si="77"/>
        <v>-282292.97303380806</v>
      </c>
      <c r="E314" s="12">
        <f t="shared" si="90"/>
        <v>415.16710452708014</v>
      </c>
      <c r="F314" s="12">
        <f t="shared" si="56"/>
        <v>-2117.1972977535602</v>
      </c>
      <c r="G314" s="12">
        <f t="shared" si="57"/>
        <v>2532.3644022806402</v>
      </c>
      <c r="H314" s="12">
        <f t="shared" si="58"/>
        <v>-284825.33743608871</v>
      </c>
      <c r="J314" s="8">
        <f t="shared" si="78"/>
        <v>303</v>
      </c>
      <c r="K314" s="38">
        <f t="shared" si="79"/>
        <v>53843</v>
      </c>
      <c r="L314" s="8">
        <f t="shared" si="59"/>
        <v>2047</v>
      </c>
      <c r="M314" s="12">
        <f t="shared" si="80"/>
        <v>-7583.333333333353</v>
      </c>
      <c r="N314" s="12">
        <f t="shared" si="91"/>
        <v>-21.527777777777942</v>
      </c>
      <c r="O314" s="12">
        <f t="shared" si="60"/>
        <v>-63.194444444444606</v>
      </c>
      <c r="P314" s="12">
        <f t="shared" si="61"/>
        <v>41.666666666666664</v>
      </c>
      <c r="Q314" s="12">
        <f t="shared" si="62"/>
        <v>-7625.00000000002</v>
      </c>
      <c r="S314" s="8">
        <f t="shared" si="81"/>
        <v>303</v>
      </c>
      <c r="T314" s="38">
        <f t="shared" si="82"/>
        <v>52840</v>
      </c>
      <c r="U314" s="8">
        <f t="shared" si="63"/>
        <v>2044</v>
      </c>
      <c r="V314" s="12">
        <f t="shared" si="83"/>
        <v>-17313.143542496578</v>
      </c>
      <c r="W314" s="12">
        <f t="shared" si="92"/>
        <v>232.58968068566236</v>
      </c>
      <c r="X314" s="12">
        <f t="shared" si="64"/>
        <v>-100.99333733123005</v>
      </c>
      <c r="Y314" s="12">
        <f t="shared" si="65"/>
        <v>333.58301801689242</v>
      </c>
      <c r="Z314" s="12">
        <f t="shared" si="66"/>
        <v>-17646.726560513471</v>
      </c>
      <c r="AA314" s="12"/>
      <c r="AB314" s="8">
        <f t="shared" si="84"/>
        <v>303</v>
      </c>
      <c r="AC314" s="38">
        <f t="shared" si="85"/>
        <v>9222</v>
      </c>
      <c r="AD314" s="8">
        <f t="shared" si="67"/>
        <v>1925</v>
      </c>
      <c r="AE314" s="12">
        <f t="shared" si="86"/>
        <v>0</v>
      </c>
      <c r="AF314" s="12">
        <f t="shared" si="93"/>
        <v>0</v>
      </c>
      <c r="AG314" s="12">
        <f t="shared" si="68"/>
        <v>0</v>
      </c>
      <c r="AH314" s="12">
        <f t="shared" si="69"/>
        <v>0</v>
      </c>
      <c r="AI314" s="12">
        <f t="shared" si="70"/>
        <v>0</v>
      </c>
      <c r="AJ314" s="12"/>
      <c r="AK314" s="8">
        <f t="shared" si="87"/>
        <v>303</v>
      </c>
      <c r="AL314" s="38">
        <f t="shared" si="88"/>
        <v>9222</v>
      </c>
      <c r="AM314" s="8">
        <f t="shared" si="71"/>
        <v>1925</v>
      </c>
      <c r="AN314" s="12">
        <f t="shared" si="89"/>
        <v>0</v>
      </c>
      <c r="AO314" s="12">
        <f t="shared" si="94"/>
        <v>0</v>
      </c>
      <c r="AP314" s="12">
        <f t="shared" si="72"/>
        <v>0</v>
      </c>
      <c r="AQ314" s="12">
        <f t="shared" si="73"/>
        <v>0</v>
      </c>
      <c r="AR314" s="12">
        <f t="shared" si="74"/>
        <v>0</v>
      </c>
      <c r="AS314" s="12"/>
      <c r="AT314" s="12"/>
    </row>
    <row r="315" spans="1:46">
      <c r="A315" s="8">
        <f t="shared" si="75"/>
        <v>304</v>
      </c>
      <c r="B315" s="38">
        <f t="shared" si="76"/>
        <v>54331</v>
      </c>
      <c r="C315" s="8">
        <f t="shared" si="55"/>
        <v>2048</v>
      </c>
      <c r="D315" s="12">
        <f t="shared" si="77"/>
        <v>-284825.33743608871</v>
      </c>
      <c r="E315" s="12">
        <f t="shared" si="90"/>
        <v>415.16710452708014</v>
      </c>
      <c r="F315" s="12">
        <f t="shared" si="56"/>
        <v>-2136.1900307706651</v>
      </c>
      <c r="G315" s="12">
        <f t="shared" si="57"/>
        <v>2551.3571352977451</v>
      </c>
      <c r="H315" s="12">
        <f t="shared" si="58"/>
        <v>-287376.69457138644</v>
      </c>
      <c r="J315" s="8">
        <f t="shared" si="78"/>
        <v>304</v>
      </c>
      <c r="K315" s="38">
        <f t="shared" si="79"/>
        <v>53873</v>
      </c>
      <c r="L315" s="8">
        <f t="shared" si="59"/>
        <v>2047</v>
      </c>
      <c r="M315" s="12">
        <f t="shared" si="80"/>
        <v>-7625.00000000002</v>
      </c>
      <c r="N315" s="12">
        <f t="shared" si="91"/>
        <v>-21.875000000000171</v>
      </c>
      <c r="O315" s="12">
        <f t="shared" si="60"/>
        <v>-63.541666666666835</v>
      </c>
      <c r="P315" s="12">
        <f t="shared" si="61"/>
        <v>41.666666666666664</v>
      </c>
      <c r="Q315" s="12">
        <f t="shared" si="62"/>
        <v>-7666.666666666687</v>
      </c>
      <c r="S315" s="8">
        <f t="shared" si="81"/>
        <v>304</v>
      </c>
      <c r="T315" s="38">
        <f t="shared" si="82"/>
        <v>52870</v>
      </c>
      <c r="U315" s="8">
        <f t="shared" si="63"/>
        <v>2044</v>
      </c>
      <c r="V315" s="12">
        <f t="shared" si="83"/>
        <v>-17646.726560513471</v>
      </c>
      <c r="W315" s="12">
        <f t="shared" si="92"/>
        <v>232.58968068566236</v>
      </c>
      <c r="X315" s="12">
        <f t="shared" si="64"/>
        <v>-102.93923826966191</v>
      </c>
      <c r="Y315" s="12">
        <f t="shared" si="65"/>
        <v>335.52891895532429</v>
      </c>
      <c r="Z315" s="12">
        <f t="shared" si="66"/>
        <v>-17982.255479468797</v>
      </c>
      <c r="AA315" s="12"/>
      <c r="AB315" s="8">
        <f t="shared" si="84"/>
        <v>304</v>
      </c>
      <c r="AC315" s="38">
        <f t="shared" si="85"/>
        <v>9252</v>
      </c>
      <c r="AD315" s="8">
        <f t="shared" si="67"/>
        <v>1925</v>
      </c>
      <c r="AE315" s="12">
        <f t="shared" si="86"/>
        <v>0</v>
      </c>
      <c r="AF315" s="12">
        <f t="shared" si="93"/>
        <v>0</v>
      </c>
      <c r="AG315" s="12">
        <f t="shared" si="68"/>
        <v>0</v>
      </c>
      <c r="AH315" s="12">
        <f t="shared" si="69"/>
        <v>0</v>
      </c>
      <c r="AI315" s="12">
        <f t="shared" si="70"/>
        <v>0</v>
      </c>
      <c r="AJ315" s="12"/>
      <c r="AK315" s="8">
        <f t="shared" si="87"/>
        <v>304</v>
      </c>
      <c r="AL315" s="38">
        <f t="shared" si="88"/>
        <v>9252</v>
      </c>
      <c r="AM315" s="8">
        <f t="shared" si="71"/>
        <v>1925</v>
      </c>
      <c r="AN315" s="12">
        <f t="shared" si="89"/>
        <v>0</v>
      </c>
      <c r="AO315" s="12">
        <f t="shared" si="94"/>
        <v>0</v>
      </c>
      <c r="AP315" s="12">
        <f t="shared" si="72"/>
        <v>0</v>
      </c>
      <c r="AQ315" s="12">
        <f t="shared" si="73"/>
        <v>0</v>
      </c>
      <c r="AR315" s="12">
        <f t="shared" si="74"/>
        <v>0</v>
      </c>
      <c r="AS315" s="12"/>
      <c r="AT315" s="12"/>
    </row>
    <row r="316" spans="1:46">
      <c r="A316" s="8">
        <f t="shared" si="75"/>
        <v>305</v>
      </c>
      <c r="B316" s="38">
        <f t="shared" si="76"/>
        <v>54362</v>
      </c>
      <c r="C316" s="8">
        <f t="shared" si="55"/>
        <v>2048</v>
      </c>
      <c r="D316" s="12">
        <f t="shared" si="77"/>
        <v>-287376.69457138644</v>
      </c>
      <c r="E316" s="12">
        <f t="shared" si="90"/>
        <v>415.16710452708014</v>
      </c>
      <c r="F316" s="12">
        <f t="shared" si="56"/>
        <v>-2155.3252092853982</v>
      </c>
      <c r="G316" s="12">
        <f t="shared" si="57"/>
        <v>2570.4923138124782</v>
      </c>
      <c r="H316" s="12">
        <f t="shared" si="58"/>
        <v>-289947.18688519893</v>
      </c>
      <c r="J316" s="8">
        <f t="shared" si="78"/>
        <v>305</v>
      </c>
      <c r="K316" s="38">
        <f t="shared" si="79"/>
        <v>53904</v>
      </c>
      <c r="L316" s="8">
        <f t="shared" si="59"/>
        <v>2047</v>
      </c>
      <c r="M316" s="12">
        <f t="shared" si="80"/>
        <v>-7666.666666666687</v>
      </c>
      <c r="N316" s="12">
        <f t="shared" si="91"/>
        <v>-22.222222222222392</v>
      </c>
      <c r="O316" s="12">
        <f t="shared" si="60"/>
        <v>-63.888888888889056</v>
      </c>
      <c r="P316" s="12">
        <f t="shared" si="61"/>
        <v>41.666666666666664</v>
      </c>
      <c r="Q316" s="12">
        <f t="shared" si="62"/>
        <v>-7708.3333333333539</v>
      </c>
      <c r="S316" s="8">
        <f t="shared" si="81"/>
        <v>305</v>
      </c>
      <c r="T316" s="38">
        <f t="shared" si="82"/>
        <v>52901</v>
      </c>
      <c r="U316" s="8">
        <f t="shared" si="63"/>
        <v>2044</v>
      </c>
      <c r="V316" s="12">
        <f t="shared" si="83"/>
        <v>-17982.255479468797</v>
      </c>
      <c r="W316" s="12">
        <f t="shared" si="92"/>
        <v>232.58968068566236</v>
      </c>
      <c r="X316" s="12">
        <f t="shared" si="64"/>
        <v>-104.89649029690132</v>
      </c>
      <c r="Y316" s="12">
        <f t="shared" si="65"/>
        <v>337.48617098256369</v>
      </c>
      <c r="Z316" s="12">
        <f t="shared" si="66"/>
        <v>-18319.74165045136</v>
      </c>
      <c r="AA316" s="12"/>
      <c r="AB316" s="8">
        <f t="shared" si="84"/>
        <v>305</v>
      </c>
      <c r="AC316" s="38">
        <f t="shared" si="85"/>
        <v>9283</v>
      </c>
      <c r="AD316" s="8">
        <f t="shared" si="67"/>
        <v>1925</v>
      </c>
      <c r="AE316" s="12">
        <f t="shared" si="86"/>
        <v>0</v>
      </c>
      <c r="AF316" s="12">
        <f t="shared" si="93"/>
        <v>0</v>
      </c>
      <c r="AG316" s="12">
        <f t="shared" si="68"/>
        <v>0</v>
      </c>
      <c r="AH316" s="12">
        <f t="shared" si="69"/>
        <v>0</v>
      </c>
      <c r="AI316" s="12">
        <f t="shared" si="70"/>
        <v>0</v>
      </c>
      <c r="AJ316" s="12"/>
      <c r="AK316" s="8">
        <f t="shared" si="87"/>
        <v>305</v>
      </c>
      <c r="AL316" s="38">
        <f t="shared" si="88"/>
        <v>9283</v>
      </c>
      <c r="AM316" s="8">
        <f t="shared" si="71"/>
        <v>1925</v>
      </c>
      <c r="AN316" s="12">
        <f t="shared" si="89"/>
        <v>0</v>
      </c>
      <c r="AO316" s="12">
        <f t="shared" si="94"/>
        <v>0</v>
      </c>
      <c r="AP316" s="12">
        <f t="shared" si="72"/>
        <v>0</v>
      </c>
      <c r="AQ316" s="12">
        <f t="shared" si="73"/>
        <v>0</v>
      </c>
      <c r="AR316" s="12">
        <f t="shared" si="74"/>
        <v>0</v>
      </c>
      <c r="AS316" s="12"/>
      <c r="AT316" s="12"/>
    </row>
    <row r="317" spans="1:46">
      <c r="A317" s="8">
        <f t="shared" si="75"/>
        <v>306</v>
      </c>
      <c r="B317" s="38">
        <f t="shared" si="76"/>
        <v>54392</v>
      </c>
      <c r="C317" s="8">
        <f t="shared" si="55"/>
        <v>2048</v>
      </c>
      <c r="D317" s="12">
        <f t="shared" si="77"/>
        <v>-289947.18688519893</v>
      </c>
      <c r="E317" s="12">
        <f t="shared" si="90"/>
        <v>415.16710452708014</v>
      </c>
      <c r="F317" s="12">
        <f t="shared" si="56"/>
        <v>-2174.6039016389918</v>
      </c>
      <c r="G317" s="12">
        <f t="shared" si="57"/>
        <v>2589.7710061660719</v>
      </c>
      <c r="H317" s="12">
        <f t="shared" si="58"/>
        <v>-292536.95789136499</v>
      </c>
      <c r="J317" s="8">
        <f t="shared" si="78"/>
        <v>306</v>
      </c>
      <c r="K317" s="38">
        <f t="shared" si="79"/>
        <v>53935</v>
      </c>
      <c r="L317" s="8">
        <f t="shared" si="59"/>
        <v>2047</v>
      </c>
      <c r="M317" s="12">
        <f t="shared" si="80"/>
        <v>-7708.3333333333539</v>
      </c>
      <c r="N317" s="12">
        <f t="shared" si="91"/>
        <v>-22.569444444444621</v>
      </c>
      <c r="O317" s="12">
        <f t="shared" si="60"/>
        <v>-64.236111111111285</v>
      </c>
      <c r="P317" s="12">
        <f t="shared" si="61"/>
        <v>41.666666666666664</v>
      </c>
      <c r="Q317" s="12">
        <f t="shared" si="62"/>
        <v>-7750.0000000000209</v>
      </c>
      <c r="S317" s="8">
        <f t="shared" si="81"/>
        <v>306</v>
      </c>
      <c r="T317" s="38">
        <f t="shared" si="82"/>
        <v>52931</v>
      </c>
      <c r="U317" s="8">
        <f t="shared" si="63"/>
        <v>2044</v>
      </c>
      <c r="V317" s="12">
        <f t="shared" si="83"/>
        <v>-18319.74165045136</v>
      </c>
      <c r="W317" s="12">
        <f t="shared" si="92"/>
        <v>232.58968068566236</v>
      </c>
      <c r="X317" s="12">
        <f t="shared" si="64"/>
        <v>-106.86515962763293</v>
      </c>
      <c r="Y317" s="12">
        <f t="shared" si="65"/>
        <v>339.45484031329528</v>
      </c>
      <c r="Z317" s="12">
        <f t="shared" si="66"/>
        <v>-18659.196490764654</v>
      </c>
      <c r="AA317" s="12"/>
      <c r="AB317" s="8">
        <f t="shared" si="84"/>
        <v>306</v>
      </c>
      <c r="AC317" s="38">
        <f t="shared" si="85"/>
        <v>9313</v>
      </c>
      <c r="AD317" s="8">
        <f t="shared" si="67"/>
        <v>1925</v>
      </c>
      <c r="AE317" s="12">
        <f t="shared" si="86"/>
        <v>0</v>
      </c>
      <c r="AF317" s="12">
        <f t="shared" si="93"/>
        <v>0</v>
      </c>
      <c r="AG317" s="12">
        <f t="shared" si="68"/>
        <v>0</v>
      </c>
      <c r="AH317" s="12">
        <f t="shared" si="69"/>
        <v>0</v>
      </c>
      <c r="AI317" s="12">
        <f t="shared" si="70"/>
        <v>0</v>
      </c>
      <c r="AJ317" s="12"/>
      <c r="AK317" s="8">
        <f t="shared" si="87"/>
        <v>306</v>
      </c>
      <c r="AL317" s="38">
        <f t="shared" si="88"/>
        <v>9313</v>
      </c>
      <c r="AM317" s="8">
        <f t="shared" si="71"/>
        <v>1925</v>
      </c>
      <c r="AN317" s="12">
        <f t="shared" si="89"/>
        <v>0</v>
      </c>
      <c r="AO317" s="12">
        <f t="shared" si="94"/>
        <v>0</v>
      </c>
      <c r="AP317" s="12">
        <f t="shared" si="72"/>
        <v>0</v>
      </c>
      <c r="AQ317" s="12">
        <f t="shared" si="73"/>
        <v>0</v>
      </c>
      <c r="AR317" s="12">
        <f t="shared" si="74"/>
        <v>0</v>
      </c>
      <c r="AS317" s="12"/>
      <c r="AT317" s="12"/>
    </row>
    <row r="318" spans="1:46">
      <c r="A318" s="8">
        <f t="shared" si="75"/>
        <v>307</v>
      </c>
      <c r="B318" s="38">
        <f t="shared" si="76"/>
        <v>54423</v>
      </c>
      <c r="C318" s="8">
        <f t="shared" si="55"/>
        <v>2048</v>
      </c>
      <c r="D318" s="12">
        <f t="shared" si="77"/>
        <v>-292536.95789136499</v>
      </c>
      <c r="E318" s="12">
        <f t="shared" si="90"/>
        <v>415.16710452708014</v>
      </c>
      <c r="F318" s="12">
        <f t="shared" si="56"/>
        <v>-2194.0271841852373</v>
      </c>
      <c r="G318" s="12">
        <f t="shared" si="57"/>
        <v>2609.1942887123173</v>
      </c>
      <c r="H318" s="12">
        <f t="shared" si="58"/>
        <v>-295146.15218007733</v>
      </c>
      <c r="J318" s="8">
        <f t="shared" si="78"/>
        <v>307</v>
      </c>
      <c r="K318" s="38">
        <f t="shared" si="79"/>
        <v>53965</v>
      </c>
      <c r="L318" s="8">
        <f t="shared" si="59"/>
        <v>2047</v>
      </c>
      <c r="M318" s="12">
        <f t="shared" si="80"/>
        <v>-7750.0000000000209</v>
      </c>
      <c r="N318" s="12">
        <f t="shared" si="91"/>
        <v>-22.916666666666849</v>
      </c>
      <c r="O318" s="12">
        <f t="shared" si="60"/>
        <v>-64.583333333333513</v>
      </c>
      <c r="P318" s="12">
        <f t="shared" si="61"/>
        <v>41.666666666666664</v>
      </c>
      <c r="Q318" s="12">
        <f t="shared" si="62"/>
        <v>-7791.6666666666879</v>
      </c>
      <c r="S318" s="8">
        <f t="shared" si="81"/>
        <v>307</v>
      </c>
      <c r="T318" s="38">
        <f t="shared" si="82"/>
        <v>52962</v>
      </c>
      <c r="U318" s="8">
        <f t="shared" si="63"/>
        <v>2044</v>
      </c>
      <c r="V318" s="12">
        <f t="shared" si="83"/>
        <v>-18659.196490764654</v>
      </c>
      <c r="W318" s="12">
        <f t="shared" si="92"/>
        <v>232.58968068566236</v>
      </c>
      <c r="X318" s="12">
        <f t="shared" si="64"/>
        <v>-108.84531286279382</v>
      </c>
      <c r="Y318" s="12">
        <f t="shared" si="65"/>
        <v>341.43499354845619</v>
      </c>
      <c r="Z318" s="12">
        <f t="shared" si="66"/>
        <v>-19000.631484313111</v>
      </c>
      <c r="AA318" s="12"/>
      <c r="AB318" s="8">
        <f t="shared" si="84"/>
        <v>307</v>
      </c>
      <c r="AC318" s="38">
        <f t="shared" si="85"/>
        <v>9344</v>
      </c>
      <c r="AD318" s="8">
        <f t="shared" si="67"/>
        <v>1925</v>
      </c>
      <c r="AE318" s="12">
        <f t="shared" si="86"/>
        <v>0</v>
      </c>
      <c r="AF318" s="12">
        <f t="shared" si="93"/>
        <v>0</v>
      </c>
      <c r="AG318" s="12">
        <f t="shared" si="68"/>
        <v>0</v>
      </c>
      <c r="AH318" s="12">
        <f t="shared" si="69"/>
        <v>0</v>
      </c>
      <c r="AI318" s="12">
        <f t="shared" si="70"/>
        <v>0</v>
      </c>
      <c r="AJ318" s="12"/>
      <c r="AK318" s="8">
        <f t="shared" si="87"/>
        <v>307</v>
      </c>
      <c r="AL318" s="38">
        <f t="shared" si="88"/>
        <v>9344</v>
      </c>
      <c r="AM318" s="8">
        <f t="shared" si="71"/>
        <v>1925</v>
      </c>
      <c r="AN318" s="12">
        <f t="shared" si="89"/>
        <v>0</v>
      </c>
      <c r="AO318" s="12">
        <f t="shared" si="94"/>
        <v>0</v>
      </c>
      <c r="AP318" s="12">
        <f t="shared" si="72"/>
        <v>0</v>
      </c>
      <c r="AQ318" s="12">
        <f t="shared" si="73"/>
        <v>0</v>
      </c>
      <c r="AR318" s="12">
        <f t="shared" si="74"/>
        <v>0</v>
      </c>
      <c r="AS318" s="12"/>
      <c r="AT318" s="12"/>
    </row>
    <row r="319" spans="1:46">
      <c r="A319" s="8">
        <f t="shared" si="75"/>
        <v>308</v>
      </c>
      <c r="B319" s="38">
        <f t="shared" si="76"/>
        <v>54454</v>
      </c>
      <c r="C319" s="8">
        <f t="shared" si="55"/>
        <v>2049</v>
      </c>
      <c r="D319" s="12">
        <f t="shared" si="77"/>
        <v>-295146.15218007733</v>
      </c>
      <c r="E319" s="12">
        <f t="shared" si="90"/>
        <v>415.16710452708014</v>
      </c>
      <c r="F319" s="12">
        <f t="shared" si="56"/>
        <v>-2213.5961413505797</v>
      </c>
      <c r="G319" s="12">
        <f t="shared" si="57"/>
        <v>2628.7632458776598</v>
      </c>
      <c r="H319" s="12">
        <f t="shared" si="58"/>
        <v>-297774.91542595497</v>
      </c>
      <c r="J319" s="8">
        <f t="shared" si="78"/>
        <v>308</v>
      </c>
      <c r="K319" s="38">
        <f t="shared" si="79"/>
        <v>53996</v>
      </c>
      <c r="L319" s="8">
        <f t="shared" si="59"/>
        <v>2047</v>
      </c>
      <c r="M319" s="12">
        <f t="shared" si="80"/>
        <v>-7791.6666666666879</v>
      </c>
      <c r="N319" s="12">
        <f t="shared" si="91"/>
        <v>-23.263888888889063</v>
      </c>
      <c r="O319" s="12">
        <f t="shared" si="60"/>
        <v>-64.930555555555728</v>
      </c>
      <c r="P319" s="12">
        <f t="shared" si="61"/>
        <v>41.666666666666664</v>
      </c>
      <c r="Q319" s="12">
        <f t="shared" si="62"/>
        <v>-7833.3333333333549</v>
      </c>
      <c r="S319" s="8">
        <f t="shared" si="81"/>
        <v>308</v>
      </c>
      <c r="T319" s="38">
        <f t="shared" si="82"/>
        <v>52993</v>
      </c>
      <c r="U319" s="8">
        <f t="shared" si="63"/>
        <v>2045</v>
      </c>
      <c r="V319" s="12">
        <f t="shared" si="83"/>
        <v>-19000.631484313111</v>
      </c>
      <c r="W319" s="12">
        <f t="shared" si="92"/>
        <v>232.58968068566236</v>
      </c>
      <c r="X319" s="12">
        <f t="shared" si="64"/>
        <v>-110.83701699182649</v>
      </c>
      <c r="Y319" s="12">
        <f t="shared" si="65"/>
        <v>343.42669767748885</v>
      </c>
      <c r="Z319" s="12">
        <f t="shared" si="66"/>
        <v>-19344.0581819906</v>
      </c>
      <c r="AA319" s="12"/>
      <c r="AB319" s="8">
        <f t="shared" si="84"/>
        <v>308</v>
      </c>
      <c r="AC319" s="38">
        <f t="shared" si="85"/>
        <v>9375</v>
      </c>
      <c r="AD319" s="8">
        <f t="shared" si="67"/>
        <v>1925</v>
      </c>
      <c r="AE319" s="12">
        <f t="shared" si="86"/>
        <v>0</v>
      </c>
      <c r="AF319" s="12">
        <f t="shared" si="93"/>
        <v>0</v>
      </c>
      <c r="AG319" s="12">
        <f t="shared" si="68"/>
        <v>0</v>
      </c>
      <c r="AH319" s="12">
        <f t="shared" si="69"/>
        <v>0</v>
      </c>
      <c r="AI319" s="12">
        <f t="shared" si="70"/>
        <v>0</v>
      </c>
      <c r="AJ319" s="12"/>
      <c r="AK319" s="8">
        <f t="shared" si="87"/>
        <v>308</v>
      </c>
      <c r="AL319" s="38">
        <f t="shared" si="88"/>
        <v>9375</v>
      </c>
      <c r="AM319" s="8">
        <f t="shared" si="71"/>
        <v>1925</v>
      </c>
      <c r="AN319" s="12">
        <f t="shared" si="89"/>
        <v>0</v>
      </c>
      <c r="AO319" s="12">
        <f t="shared" si="94"/>
        <v>0</v>
      </c>
      <c r="AP319" s="12">
        <f t="shared" si="72"/>
        <v>0</v>
      </c>
      <c r="AQ319" s="12">
        <f t="shared" si="73"/>
        <v>0</v>
      </c>
      <c r="AR319" s="12">
        <f t="shared" si="74"/>
        <v>0</v>
      </c>
      <c r="AS319" s="12"/>
      <c r="AT319" s="12"/>
    </row>
    <row r="320" spans="1:46">
      <c r="A320" s="8">
        <f t="shared" si="75"/>
        <v>309</v>
      </c>
      <c r="B320" s="38">
        <f t="shared" si="76"/>
        <v>54482</v>
      </c>
      <c r="C320" s="8">
        <f t="shared" si="55"/>
        <v>2049</v>
      </c>
      <c r="D320" s="12">
        <f t="shared" si="77"/>
        <v>-297774.91542595497</v>
      </c>
      <c r="E320" s="12">
        <f t="shared" si="90"/>
        <v>415.16710452708014</v>
      </c>
      <c r="F320" s="12">
        <f t="shared" si="56"/>
        <v>-2233.3118656946622</v>
      </c>
      <c r="G320" s="12">
        <f t="shared" si="57"/>
        <v>2648.4789702217422</v>
      </c>
      <c r="H320" s="12">
        <f t="shared" si="58"/>
        <v>-300423.39439617674</v>
      </c>
      <c r="J320" s="8">
        <f t="shared" si="78"/>
        <v>309</v>
      </c>
      <c r="K320" s="38">
        <f t="shared" si="79"/>
        <v>54026</v>
      </c>
      <c r="L320" s="8">
        <f t="shared" si="59"/>
        <v>2047</v>
      </c>
      <c r="M320" s="12">
        <f t="shared" si="80"/>
        <v>-7833.3333333333549</v>
      </c>
      <c r="N320" s="12">
        <f t="shared" si="91"/>
        <v>-23.611111111111292</v>
      </c>
      <c r="O320" s="12">
        <f t="shared" si="60"/>
        <v>-65.277777777777956</v>
      </c>
      <c r="P320" s="12">
        <f t="shared" si="61"/>
        <v>41.666666666666664</v>
      </c>
      <c r="Q320" s="12">
        <f t="shared" si="62"/>
        <v>-7875.0000000000218</v>
      </c>
      <c r="S320" s="8">
        <f t="shared" si="81"/>
        <v>309</v>
      </c>
      <c r="T320" s="38">
        <f t="shared" si="82"/>
        <v>53021</v>
      </c>
      <c r="U320" s="8">
        <f t="shared" si="63"/>
        <v>2045</v>
      </c>
      <c r="V320" s="12">
        <f t="shared" si="83"/>
        <v>-19344.0581819906</v>
      </c>
      <c r="W320" s="12">
        <f t="shared" si="92"/>
        <v>232.58968068566236</v>
      </c>
      <c r="X320" s="12">
        <f t="shared" si="64"/>
        <v>-112.84033939494518</v>
      </c>
      <c r="Y320" s="12">
        <f t="shared" si="65"/>
        <v>345.43002008060751</v>
      </c>
      <c r="Z320" s="12">
        <f t="shared" si="66"/>
        <v>-19689.488202071207</v>
      </c>
      <c r="AA320" s="12"/>
      <c r="AB320" s="8">
        <f t="shared" si="84"/>
        <v>309</v>
      </c>
      <c r="AC320" s="38">
        <f t="shared" si="85"/>
        <v>9405</v>
      </c>
      <c r="AD320" s="8">
        <f t="shared" si="67"/>
        <v>1925</v>
      </c>
      <c r="AE320" s="12">
        <f t="shared" si="86"/>
        <v>0</v>
      </c>
      <c r="AF320" s="12">
        <f t="shared" si="93"/>
        <v>0</v>
      </c>
      <c r="AG320" s="12">
        <f t="shared" si="68"/>
        <v>0</v>
      </c>
      <c r="AH320" s="12">
        <f t="shared" si="69"/>
        <v>0</v>
      </c>
      <c r="AI320" s="12">
        <f t="shared" si="70"/>
        <v>0</v>
      </c>
      <c r="AJ320" s="12"/>
      <c r="AK320" s="8">
        <f t="shared" si="87"/>
        <v>309</v>
      </c>
      <c r="AL320" s="38">
        <f t="shared" si="88"/>
        <v>9405</v>
      </c>
      <c r="AM320" s="8">
        <f t="shared" si="71"/>
        <v>1925</v>
      </c>
      <c r="AN320" s="12">
        <f t="shared" si="89"/>
        <v>0</v>
      </c>
      <c r="AO320" s="12">
        <f t="shared" si="94"/>
        <v>0</v>
      </c>
      <c r="AP320" s="12">
        <f t="shared" si="72"/>
        <v>0</v>
      </c>
      <c r="AQ320" s="12">
        <f t="shared" si="73"/>
        <v>0</v>
      </c>
      <c r="AR320" s="12">
        <f t="shared" si="74"/>
        <v>0</v>
      </c>
      <c r="AS320" s="12"/>
      <c r="AT320" s="12"/>
    </row>
    <row r="321" spans="1:46">
      <c r="A321" s="8">
        <f t="shared" si="75"/>
        <v>310</v>
      </c>
      <c r="B321" s="38">
        <f t="shared" si="76"/>
        <v>54513</v>
      </c>
      <c r="C321" s="8">
        <f t="shared" si="55"/>
        <v>2049</v>
      </c>
      <c r="D321" s="12">
        <f t="shared" si="77"/>
        <v>-300423.39439617674</v>
      </c>
      <c r="E321" s="12">
        <f t="shared" si="90"/>
        <v>415.16710452708014</v>
      </c>
      <c r="F321" s="12">
        <f t="shared" si="56"/>
        <v>-2253.1754579713256</v>
      </c>
      <c r="G321" s="12">
        <f t="shared" si="57"/>
        <v>2668.3425624984056</v>
      </c>
      <c r="H321" s="12">
        <f t="shared" si="58"/>
        <v>-303091.73695867514</v>
      </c>
      <c r="J321" s="8">
        <f t="shared" si="78"/>
        <v>310</v>
      </c>
      <c r="K321" s="38">
        <f t="shared" si="79"/>
        <v>54057</v>
      </c>
      <c r="L321" s="8">
        <f t="shared" si="59"/>
        <v>2047</v>
      </c>
      <c r="M321" s="12">
        <f t="shared" si="80"/>
        <v>-7875.0000000000218</v>
      </c>
      <c r="N321" s="12">
        <f t="shared" si="91"/>
        <v>-23.95833333333352</v>
      </c>
      <c r="O321" s="12">
        <f t="shared" si="60"/>
        <v>-65.625000000000185</v>
      </c>
      <c r="P321" s="12">
        <f t="shared" si="61"/>
        <v>41.666666666666664</v>
      </c>
      <c r="Q321" s="12">
        <f t="shared" si="62"/>
        <v>-7916.6666666666888</v>
      </c>
      <c r="S321" s="8">
        <f t="shared" si="81"/>
        <v>310</v>
      </c>
      <c r="T321" s="38">
        <f t="shared" si="82"/>
        <v>53052</v>
      </c>
      <c r="U321" s="8">
        <f t="shared" si="63"/>
        <v>2045</v>
      </c>
      <c r="V321" s="12">
        <f t="shared" si="83"/>
        <v>-19689.488202071207</v>
      </c>
      <c r="W321" s="12">
        <f t="shared" si="92"/>
        <v>232.58968068566236</v>
      </c>
      <c r="X321" s="12">
        <f t="shared" si="64"/>
        <v>-114.85534784541538</v>
      </c>
      <c r="Y321" s="12">
        <f t="shared" si="65"/>
        <v>347.44502853107775</v>
      </c>
      <c r="Z321" s="12">
        <f t="shared" si="66"/>
        <v>-20036.933230602284</v>
      </c>
      <c r="AA321" s="12"/>
      <c r="AB321" s="8">
        <f t="shared" si="84"/>
        <v>310</v>
      </c>
      <c r="AC321" s="38">
        <f t="shared" si="85"/>
        <v>9436</v>
      </c>
      <c r="AD321" s="8">
        <f t="shared" si="67"/>
        <v>1925</v>
      </c>
      <c r="AE321" s="12">
        <f t="shared" si="86"/>
        <v>0</v>
      </c>
      <c r="AF321" s="12">
        <f t="shared" si="93"/>
        <v>0</v>
      </c>
      <c r="AG321" s="12">
        <f t="shared" si="68"/>
        <v>0</v>
      </c>
      <c r="AH321" s="12">
        <f t="shared" si="69"/>
        <v>0</v>
      </c>
      <c r="AI321" s="12">
        <f t="shared" si="70"/>
        <v>0</v>
      </c>
      <c r="AJ321" s="12"/>
      <c r="AK321" s="8">
        <f t="shared" si="87"/>
        <v>310</v>
      </c>
      <c r="AL321" s="38">
        <f t="shared" si="88"/>
        <v>9436</v>
      </c>
      <c r="AM321" s="8">
        <f t="shared" si="71"/>
        <v>1925</v>
      </c>
      <c r="AN321" s="12">
        <f t="shared" si="89"/>
        <v>0</v>
      </c>
      <c r="AO321" s="12">
        <f t="shared" si="94"/>
        <v>0</v>
      </c>
      <c r="AP321" s="12">
        <f t="shared" si="72"/>
        <v>0</v>
      </c>
      <c r="AQ321" s="12">
        <f t="shared" si="73"/>
        <v>0</v>
      </c>
      <c r="AR321" s="12">
        <f t="shared" si="74"/>
        <v>0</v>
      </c>
      <c r="AS321" s="12"/>
      <c r="AT321" s="12"/>
    </row>
    <row r="322" spans="1:46">
      <c r="A322" s="8">
        <f t="shared" si="75"/>
        <v>311</v>
      </c>
      <c r="B322" s="38">
        <f t="shared" si="76"/>
        <v>54543</v>
      </c>
      <c r="C322" s="8">
        <f t="shared" si="55"/>
        <v>2049</v>
      </c>
      <c r="D322" s="12">
        <f t="shared" si="77"/>
        <v>-303091.73695867514</v>
      </c>
      <c r="E322" s="12">
        <f t="shared" si="90"/>
        <v>415.16710452708014</v>
      </c>
      <c r="F322" s="12">
        <f t="shared" si="56"/>
        <v>-2273.1880271900636</v>
      </c>
      <c r="G322" s="12">
        <f t="shared" si="57"/>
        <v>2688.3551317171436</v>
      </c>
      <c r="H322" s="12">
        <f t="shared" si="58"/>
        <v>-305780.09209039231</v>
      </c>
      <c r="J322" s="8">
        <f t="shared" si="78"/>
        <v>311</v>
      </c>
      <c r="K322" s="38">
        <f t="shared" si="79"/>
        <v>54088</v>
      </c>
      <c r="L322" s="8">
        <f t="shared" si="59"/>
        <v>2048</v>
      </c>
      <c r="M322" s="12">
        <f t="shared" si="80"/>
        <v>-7916.6666666666888</v>
      </c>
      <c r="N322" s="12">
        <f t="shared" si="91"/>
        <v>-24.305555555555735</v>
      </c>
      <c r="O322" s="12">
        <f t="shared" si="60"/>
        <v>-65.972222222222399</v>
      </c>
      <c r="P322" s="12">
        <f t="shared" si="61"/>
        <v>41.666666666666664</v>
      </c>
      <c r="Q322" s="12">
        <f t="shared" si="62"/>
        <v>-7958.3333333333558</v>
      </c>
      <c r="S322" s="8">
        <f t="shared" si="81"/>
        <v>311</v>
      </c>
      <c r="T322" s="38">
        <f t="shared" si="82"/>
        <v>53082</v>
      </c>
      <c r="U322" s="8">
        <f t="shared" si="63"/>
        <v>2045</v>
      </c>
      <c r="V322" s="12">
        <f t="shared" si="83"/>
        <v>-20036.933230602284</v>
      </c>
      <c r="W322" s="12">
        <f t="shared" si="92"/>
        <v>232.58968068566236</v>
      </c>
      <c r="X322" s="12">
        <f t="shared" si="64"/>
        <v>-116.88211051184666</v>
      </c>
      <c r="Y322" s="12">
        <f t="shared" si="65"/>
        <v>349.47179119750899</v>
      </c>
      <c r="Z322" s="12">
        <f t="shared" si="66"/>
        <v>-20386.405021799794</v>
      </c>
      <c r="AA322" s="12"/>
      <c r="AB322" s="8">
        <f t="shared" si="84"/>
        <v>311</v>
      </c>
      <c r="AC322" s="38">
        <f t="shared" si="85"/>
        <v>9466</v>
      </c>
      <c r="AD322" s="8">
        <f t="shared" si="67"/>
        <v>1925</v>
      </c>
      <c r="AE322" s="12">
        <f t="shared" si="86"/>
        <v>0</v>
      </c>
      <c r="AF322" s="12">
        <f t="shared" si="93"/>
        <v>0</v>
      </c>
      <c r="AG322" s="12">
        <f t="shared" si="68"/>
        <v>0</v>
      </c>
      <c r="AH322" s="12">
        <f t="shared" si="69"/>
        <v>0</v>
      </c>
      <c r="AI322" s="12">
        <f t="shared" si="70"/>
        <v>0</v>
      </c>
      <c r="AJ322" s="12"/>
      <c r="AK322" s="8">
        <f t="shared" si="87"/>
        <v>311</v>
      </c>
      <c r="AL322" s="38">
        <f t="shared" si="88"/>
        <v>9466</v>
      </c>
      <c r="AM322" s="8">
        <f t="shared" si="71"/>
        <v>1925</v>
      </c>
      <c r="AN322" s="12">
        <f t="shared" si="89"/>
        <v>0</v>
      </c>
      <c r="AO322" s="12">
        <f t="shared" si="94"/>
        <v>0</v>
      </c>
      <c r="AP322" s="12">
        <f t="shared" si="72"/>
        <v>0</v>
      </c>
      <c r="AQ322" s="12">
        <f t="shared" si="73"/>
        <v>0</v>
      </c>
      <c r="AR322" s="12">
        <f t="shared" si="74"/>
        <v>0</v>
      </c>
      <c r="AS322" s="12"/>
      <c r="AT322" s="12"/>
    </row>
    <row r="323" spans="1:46">
      <c r="A323" s="8">
        <f t="shared" si="75"/>
        <v>312</v>
      </c>
      <c r="B323" s="38">
        <f t="shared" si="76"/>
        <v>54574</v>
      </c>
      <c r="C323" s="8">
        <f t="shared" si="55"/>
        <v>2049</v>
      </c>
      <c r="D323" s="12">
        <f t="shared" si="77"/>
        <v>-305780.09209039231</v>
      </c>
      <c r="E323" s="12">
        <f t="shared" si="90"/>
        <v>415.16710452708014</v>
      </c>
      <c r="F323" s="12">
        <f t="shared" si="56"/>
        <v>-2293.3506906779421</v>
      </c>
      <c r="G323" s="12">
        <f t="shared" si="57"/>
        <v>2708.5177952050221</v>
      </c>
      <c r="H323" s="12">
        <f t="shared" si="58"/>
        <v>-308488.60988559731</v>
      </c>
      <c r="J323" s="8">
        <f t="shared" si="78"/>
        <v>312</v>
      </c>
      <c r="K323" s="38">
        <f t="shared" si="79"/>
        <v>54117</v>
      </c>
      <c r="L323" s="8">
        <f t="shared" si="59"/>
        <v>2048</v>
      </c>
      <c r="M323" s="12">
        <f t="shared" si="80"/>
        <v>-7958.3333333333558</v>
      </c>
      <c r="N323" s="12">
        <f t="shared" si="91"/>
        <v>-24.652777777777963</v>
      </c>
      <c r="O323" s="12">
        <f t="shared" si="60"/>
        <v>-66.319444444444628</v>
      </c>
      <c r="P323" s="12">
        <f t="shared" si="61"/>
        <v>41.666666666666664</v>
      </c>
      <c r="Q323" s="12">
        <f t="shared" si="62"/>
        <v>-8000.0000000000227</v>
      </c>
      <c r="S323" s="8">
        <f t="shared" si="81"/>
        <v>312</v>
      </c>
      <c r="T323" s="38">
        <f t="shared" si="82"/>
        <v>53113</v>
      </c>
      <c r="U323" s="8">
        <f t="shared" si="63"/>
        <v>2045</v>
      </c>
      <c r="V323" s="12">
        <f t="shared" si="83"/>
        <v>-20386.405021799794</v>
      </c>
      <c r="W323" s="12">
        <f t="shared" si="92"/>
        <v>232.58968068566236</v>
      </c>
      <c r="X323" s="12">
        <f t="shared" si="64"/>
        <v>-118.9206959604988</v>
      </c>
      <c r="Y323" s="12">
        <f t="shared" si="65"/>
        <v>351.51037664616115</v>
      </c>
      <c r="Z323" s="12">
        <f t="shared" si="66"/>
        <v>-20737.915398445955</v>
      </c>
      <c r="AA323" s="12"/>
      <c r="AB323" s="8">
        <f t="shared" si="84"/>
        <v>312</v>
      </c>
      <c r="AC323" s="38">
        <f t="shared" si="85"/>
        <v>9497</v>
      </c>
      <c r="AD323" s="8">
        <f t="shared" si="67"/>
        <v>1925</v>
      </c>
      <c r="AE323" s="12">
        <f t="shared" si="86"/>
        <v>0</v>
      </c>
      <c r="AF323" s="12">
        <f t="shared" si="93"/>
        <v>0</v>
      </c>
      <c r="AG323" s="12">
        <f t="shared" si="68"/>
        <v>0</v>
      </c>
      <c r="AH323" s="12">
        <f t="shared" si="69"/>
        <v>0</v>
      </c>
      <c r="AI323" s="12">
        <f t="shared" si="70"/>
        <v>0</v>
      </c>
      <c r="AJ323" s="12"/>
      <c r="AK323" s="8">
        <f t="shared" si="87"/>
        <v>312</v>
      </c>
      <c r="AL323" s="38">
        <f t="shared" si="88"/>
        <v>9497</v>
      </c>
      <c r="AM323" s="8">
        <f t="shared" si="71"/>
        <v>1925</v>
      </c>
      <c r="AN323" s="12">
        <f t="shared" si="89"/>
        <v>0</v>
      </c>
      <c r="AO323" s="12">
        <f t="shared" si="94"/>
        <v>0</v>
      </c>
      <c r="AP323" s="12">
        <f t="shared" si="72"/>
        <v>0</v>
      </c>
      <c r="AQ323" s="12">
        <f t="shared" si="73"/>
        <v>0</v>
      </c>
      <c r="AR323" s="12">
        <f t="shared" si="74"/>
        <v>0</v>
      </c>
      <c r="AS323" s="12"/>
      <c r="AT323" s="12"/>
    </row>
    <row r="324" spans="1:46">
      <c r="A324" s="8">
        <f t="shared" si="75"/>
        <v>313</v>
      </c>
      <c r="B324" s="38">
        <f t="shared" si="76"/>
        <v>54604</v>
      </c>
      <c r="C324" s="8">
        <f t="shared" si="55"/>
        <v>2049</v>
      </c>
      <c r="D324" s="12">
        <f t="shared" si="77"/>
        <v>-308488.60988559731</v>
      </c>
      <c r="E324" s="12">
        <f t="shared" si="90"/>
        <v>415.16710452708014</v>
      </c>
      <c r="F324" s="12">
        <f t="shared" si="56"/>
        <v>-2313.6645741419798</v>
      </c>
      <c r="G324" s="12">
        <f t="shared" si="57"/>
        <v>2728.8316786690598</v>
      </c>
      <c r="H324" s="12">
        <f t="shared" si="58"/>
        <v>-311217.4415642664</v>
      </c>
      <c r="J324" s="8">
        <f t="shared" si="78"/>
        <v>313</v>
      </c>
      <c r="K324" s="38">
        <f t="shared" si="79"/>
        <v>54148</v>
      </c>
      <c r="L324" s="8">
        <f t="shared" si="59"/>
        <v>2048</v>
      </c>
      <c r="M324" s="12">
        <f t="shared" si="80"/>
        <v>-8000.0000000000227</v>
      </c>
      <c r="N324" s="12">
        <f t="shared" si="91"/>
        <v>-25.000000000000192</v>
      </c>
      <c r="O324" s="12">
        <f t="shared" si="60"/>
        <v>-66.666666666666856</v>
      </c>
      <c r="P324" s="12">
        <f t="shared" si="61"/>
        <v>41.666666666666664</v>
      </c>
      <c r="Q324" s="12">
        <f t="shared" si="62"/>
        <v>-8041.6666666666897</v>
      </c>
      <c r="S324" s="8">
        <f t="shared" si="81"/>
        <v>313</v>
      </c>
      <c r="T324" s="38">
        <f t="shared" si="82"/>
        <v>53143</v>
      </c>
      <c r="U324" s="8">
        <f t="shared" si="63"/>
        <v>2045</v>
      </c>
      <c r="V324" s="12">
        <f t="shared" si="83"/>
        <v>-20737.915398445955</v>
      </c>
      <c r="W324" s="12">
        <f t="shared" si="92"/>
        <v>232.58968068566236</v>
      </c>
      <c r="X324" s="12">
        <f t="shared" si="64"/>
        <v>-120.97117315760141</v>
      </c>
      <c r="Y324" s="12">
        <f t="shared" si="65"/>
        <v>353.56085384326377</v>
      </c>
      <c r="Z324" s="12">
        <f t="shared" si="66"/>
        <v>-21091.47625228922</v>
      </c>
      <c r="AA324" s="12"/>
      <c r="AB324" s="8">
        <f t="shared" si="84"/>
        <v>313</v>
      </c>
      <c r="AC324" s="38">
        <f t="shared" si="85"/>
        <v>9528</v>
      </c>
      <c r="AD324" s="8">
        <f t="shared" si="67"/>
        <v>1926</v>
      </c>
      <c r="AE324" s="12">
        <f t="shared" si="86"/>
        <v>0</v>
      </c>
      <c r="AF324" s="12">
        <f t="shared" si="93"/>
        <v>0</v>
      </c>
      <c r="AG324" s="12">
        <f t="shared" si="68"/>
        <v>0</v>
      </c>
      <c r="AH324" s="12">
        <f t="shared" si="69"/>
        <v>0</v>
      </c>
      <c r="AI324" s="12">
        <f t="shared" si="70"/>
        <v>0</v>
      </c>
      <c r="AJ324" s="12"/>
      <c r="AK324" s="8">
        <f t="shared" si="87"/>
        <v>313</v>
      </c>
      <c r="AL324" s="38">
        <f t="shared" si="88"/>
        <v>9528</v>
      </c>
      <c r="AM324" s="8">
        <f t="shared" si="71"/>
        <v>1926</v>
      </c>
      <c r="AN324" s="12">
        <f t="shared" si="89"/>
        <v>0</v>
      </c>
      <c r="AO324" s="12">
        <f t="shared" si="94"/>
        <v>0</v>
      </c>
      <c r="AP324" s="12">
        <f t="shared" si="72"/>
        <v>0</v>
      </c>
      <c r="AQ324" s="12">
        <f t="shared" si="73"/>
        <v>0</v>
      </c>
      <c r="AR324" s="12">
        <f t="shared" si="74"/>
        <v>0</v>
      </c>
      <c r="AS324" s="12"/>
      <c r="AT324" s="12"/>
    </row>
    <row r="325" spans="1:46">
      <c r="A325" s="8">
        <f t="shared" si="75"/>
        <v>314</v>
      </c>
      <c r="B325" s="38">
        <f t="shared" si="76"/>
        <v>54635</v>
      </c>
      <c r="C325" s="8">
        <f t="shared" si="55"/>
        <v>2049</v>
      </c>
      <c r="D325" s="12">
        <f t="shared" si="77"/>
        <v>-311217.4415642664</v>
      </c>
      <c r="E325" s="12">
        <f t="shared" si="90"/>
        <v>415.16710452708014</v>
      </c>
      <c r="F325" s="12">
        <f t="shared" si="56"/>
        <v>-2334.1308117319977</v>
      </c>
      <c r="G325" s="12">
        <f t="shared" si="57"/>
        <v>2749.2979162590777</v>
      </c>
      <c r="H325" s="12">
        <f t="shared" si="58"/>
        <v>-313966.73948052549</v>
      </c>
      <c r="J325" s="8">
        <f t="shared" si="78"/>
        <v>314</v>
      </c>
      <c r="K325" s="38">
        <f t="shared" si="79"/>
        <v>54178</v>
      </c>
      <c r="L325" s="8">
        <f t="shared" si="59"/>
        <v>2048</v>
      </c>
      <c r="M325" s="12">
        <f t="shared" si="80"/>
        <v>-8041.6666666666897</v>
      </c>
      <c r="N325" s="12">
        <f t="shared" si="91"/>
        <v>-25.34722222222242</v>
      </c>
      <c r="O325" s="12">
        <f t="shared" si="60"/>
        <v>-67.013888888889085</v>
      </c>
      <c r="P325" s="12">
        <f t="shared" si="61"/>
        <v>41.666666666666664</v>
      </c>
      <c r="Q325" s="12">
        <f t="shared" si="62"/>
        <v>-8083.3333333333567</v>
      </c>
      <c r="S325" s="8">
        <f t="shared" si="81"/>
        <v>314</v>
      </c>
      <c r="T325" s="38">
        <f t="shared" si="82"/>
        <v>53174</v>
      </c>
      <c r="U325" s="8">
        <f t="shared" si="63"/>
        <v>2045</v>
      </c>
      <c r="V325" s="12">
        <f t="shared" si="83"/>
        <v>-21091.47625228922</v>
      </c>
      <c r="W325" s="12">
        <f t="shared" si="92"/>
        <v>232.58968068566236</v>
      </c>
      <c r="X325" s="12">
        <f t="shared" si="64"/>
        <v>-123.03361147168712</v>
      </c>
      <c r="Y325" s="12">
        <f t="shared" si="65"/>
        <v>355.62329215734951</v>
      </c>
      <c r="Z325" s="12">
        <f t="shared" si="66"/>
        <v>-21447.09954444657</v>
      </c>
      <c r="AA325" s="12"/>
      <c r="AB325" s="8">
        <f t="shared" si="84"/>
        <v>314</v>
      </c>
      <c r="AC325" s="38">
        <f t="shared" si="85"/>
        <v>9556</v>
      </c>
      <c r="AD325" s="8">
        <f t="shared" si="67"/>
        <v>1926</v>
      </c>
      <c r="AE325" s="12">
        <f t="shared" si="86"/>
        <v>0</v>
      </c>
      <c r="AF325" s="12">
        <f t="shared" si="93"/>
        <v>0</v>
      </c>
      <c r="AG325" s="12">
        <f t="shared" si="68"/>
        <v>0</v>
      </c>
      <c r="AH325" s="12">
        <f t="shared" si="69"/>
        <v>0</v>
      </c>
      <c r="AI325" s="12">
        <f t="shared" si="70"/>
        <v>0</v>
      </c>
      <c r="AJ325" s="12"/>
      <c r="AK325" s="8">
        <f t="shared" si="87"/>
        <v>314</v>
      </c>
      <c r="AL325" s="38">
        <f t="shared" si="88"/>
        <v>9556</v>
      </c>
      <c r="AM325" s="8">
        <f t="shared" si="71"/>
        <v>1926</v>
      </c>
      <c r="AN325" s="12">
        <f t="shared" si="89"/>
        <v>0</v>
      </c>
      <c r="AO325" s="12">
        <f t="shared" si="94"/>
        <v>0</v>
      </c>
      <c r="AP325" s="12">
        <f t="shared" si="72"/>
        <v>0</v>
      </c>
      <c r="AQ325" s="12">
        <f t="shared" si="73"/>
        <v>0</v>
      </c>
      <c r="AR325" s="12">
        <f t="shared" si="74"/>
        <v>0</v>
      </c>
      <c r="AS325" s="12"/>
      <c r="AT325" s="12"/>
    </row>
    <row r="326" spans="1:46">
      <c r="A326" s="8">
        <f t="shared" si="75"/>
        <v>315</v>
      </c>
      <c r="B326" s="38">
        <f t="shared" si="76"/>
        <v>54666</v>
      </c>
      <c r="C326" s="8">
        <f t="shared" si="55"/>
        <v>2049</v>
      </c>
      <c r="D326" s="12">
        <f t="shared" si="77"/>
        <v>-313966.73948052549</v>
      </c>
      <c r="E326" s="12">
        <f t="shared" si="90"/>
        <v>415.16710452708014</v>
      </c>
      <c r="F326" s="12">
        <f t="shared" si="56"/>
        <v>-2354.7505461039409</v>
      </c>
      <c r="G326" s="12">
        <f t="shared" si="57"/>
        <v>2769.9176506310209</v>
      </c>
      <c r="H326" s="12">
        <f t="shared" si="58"/>
        <v>-316736.65713115653</v>
      </c>
      <c r="J326" s="8">
        <f t="shared" si="78"/>
        <v>315</v>
      </c>
      <c r="K326" s="38">
        <f t="shared" si="79"/>
        <v>54209</v>
      </c>
      <c r="L326" s="8">
        <f t="shared" si="59"/>
        <v>2048</v>
      </c>
      <c r="M326" s="12">
        <f t="shared" si="80"/>
        <v>-8083.3333333333567</v>
      </c>
      <c r="N326" s="12">
        <f t="shared" si="91"/>
        <v>-25.694444444444635</v>
      </c>
      <c r="O326" s="12">
        <f t="shared" si="60"/>
        <v>-67.361111111111299</v>
      </c>
      <c r="P326" s="12">
        <f t="shared" si="61"/>
        <v>41.666666666666664</v>
      </c>
      <c r="Q326" s="12">
        <f t="shared" si="62"/>
        <v>-8125.0000000000236</v>
      </c>
      <c r="S326" s="8">
        <f t="shared" si="81"/>
        <v>315</v>
      </c>
      <c r="T326" s="38">
        <f t="shared" si="82"/>
        <v>53205</v>
      </c>
      <c r="U326" s="8">
        <f t="shared" si="63"/>
        <v>2045</v>
      </c>
      <c r="V326" s="12">
        <f t="shared" si="83"/>
        <v>-21447.09954444657</v>
      </c>
      <c r="W326" s="12">
        <f t="shared" si="92"/>
        <v>232.58968068566236</v>
      </c>
      <c r="X326" s="12">
        <f t="shared" si="64"/>
        <v>-125.10808067593833</v>
      </c>
      <c r="Y326" s="12">
        <f t="shared" si="65"/>
        <v>357.69776136160067</v>
      </c>
      <c r="Z326" s="12">
        <f t="shared" si="66"/>
        <v>-21804.79730580817</v>
      </c>
      <c r="AA326" s="12"/>
      <c r="AB326" s="8">
        <f t="shared" si="84"/>
        <v>315</v>
      </c>
      <c r="AC326" s="38">
        <f t="shared" si="85"/>
        <v>9587</v>
      </c>
      <c r="AD326" s="8">
        <f t="shared" si="67"/>
        <v>1926</v>
      </c>
      <c r="AE326" s="12">
        <f t="shared" si="86"/>
        <v>0</v>
      </c>
      <c r="AF326" s="12">
        <f t="shared" si="93"/>
        <v>0</v>
      </c>
      <c r="AG326" s="12">
        <f t="shared" si="68"/>
        <v>0</v>
      </c>
      <c r="AH326" s="12">
        <f t="shared" si="69"/>
        <v>0</v>
      </c>
      <c r="AI326" s="12">
        <f t="shared" si="70"/>
        <v>0</v>
      </c>
      <c r="AJ326" s="12"/>
      <c r="AK326" s="8">
        <f t="shared" si="87"/>
        <v>315</v>
      </c>
      <c r="AL326" s="38">
        <f t="shared" si="88"/>
        <v>9587</v>
      </c>
      <c r="AM326" s="8">
        <f t="shared" si="71"/>
        <v>1926</v>
      </c>
      <c r="AN326" s="12">
        <f t="shared" si="89"/>
        <v>0</v>
      </c>
      <c r="AO326" s="12">
        <f t="shared" si="94"/>
        <v>0</v>
      </c>
      <c r="AP326" s="12">
        <f t="shared" si="72"/>
        <v>0</v>
      </c>
      <c r="AQ326" s="12">
        <f t="shared" si="73"/>
        <v>0</v>
      </c>
      <c r="AR326" s="12">
        <f t="shared" si="74"/>
        <v>0</v>
      </c>
      <c r="AS326" s="12"/>
      <c r="AT326" s="12"/>
    </row>
    <row r="327" spans="1:46">
      <c r="A327" s="8">
        <f t="shared" si="75"/>
        <v>316</v>
      </c>
      <c r="B327" s="38">
        <f t="shared" si="76"/>
        <v>54696</v>
      </c>
      <c r="C327" s="8">
        <f t="shared" si="55"/>
        <v>2049</v>
      </c>
      <c r="D327" s="12">
        <f t="shared" si="77"/>
        <v>-316736.65713115653</v>
      </c>
      <c r="E327" s="12">
        <f t="shared" si="90"/>
        <v>415.16710452708014</v>
      </c>
      <c r="F327" s="12">
        <f t="shared" si="56"/>
        <v>-2375.5249284836741</v>
      </c>
      <c r="G327" s="12">
        <f t="shared" si="57"/>
        <v>2790.6920330107541</v>
      </c>
      <c r="H327" s="12">
        <f t="shared" si="58"/>
        <v>-319527.3491641673</v>
      </c>
      <c r="J327" s="8">
        <f t="shared" si="78"/>
        <v>316</v>
      </c>
      <c r="K327" s="38">
        <f t="shared" si="79"/>
        <v>54239</v>
      </c>
      <c r="L327" s="8">
        <f t="shared" si="59"/>
        <v>2048</v>
      </c>
      <c r="M327" s="12">
        <f t="shared" si="80"/>
        <v>-8125.0000000000236</v>
      </c>
      <c r="N327" s="12">
        <f t="shared" si="91"/>
        <v>-26.041666666666863</v>
      </c>
      <c r="O327" s="12">
        <f t="shared" si="60"/>
        <v>-67.708333333333528</v>
      </c>
      <c r="P327" s="12">
        <f t="shared" si="61"/>
        <v>41.666666666666664</v>
      </c>
      <c r="Q327" s="12">
        <f t="shared" si="62"/>
        <v>-8166.6666666666906</v>
      </c>
      <c r="S327" s="8">
        <f t="shared" si="81"/>
        <v>316</v>
      </c>
      <c r="T327" s="38">
        <f t="shared" si="82"/>
        <v>53235</v>
      </c>
      <c r="U327" s="8">
        <f t="shared" si="63"/>
        <v>2045</v>
      </c>
      <c r="V327" s="12">
        <f t="shared" si="83"/>
        <v>-21804.79730580817</v>
      </c>
      <c r="W327" s="12">
        <f t="shared" si="92"/>
        <v>232.58968068566236</v>
      </c>
      <c r="X327" s="12">
        <f t="shared" si="64"/>
        <v>-127.19465095054767</v>
      </c>
      <c r="Y327" s="12">
        <f t="shared" si="65"/>
        <v>359.78433163621003</v>
      </c>
      <c r="Z327" s="12">
        <f t="shared" si="66"/>
        <v>-22164.581637444378</v>
      </c>
      <c r="AA327" s="12"/>
      <c r="AB327" s="8">
        <f t="shared" si="84"/>
        <v>316</v>
      </c>
      <c r="AC327" s="38">
        <f t="shared" si="85"/>
        <v>9617</v>
      </c>
      <c r="AD327" s="8">
        <f t="shared" si="67"/>
        <v>1926</v>
      </c>
      <c r="AE327" s="12">
        <f t="shared" si="86"/>
        <v>0</v>
      </c>
      <c r="AF327" s="12">
        <f t="shared" si="93"/>
        <v>0</v>
      </c>
      <c r="AG327" s="12">
        <f t="shared" si="68"/>
        <v>0</v>
      </c>
      <c r="AH327" s="12">
        <f t="shared" si="69"/>
        <v>0</v>
      </c>
      <c r="AI327" s="12">
        <f t="shared" si="70"/>
        <v>0</v>
      </c>
      <c r="AJ327" s="12"/>
      <c r="AK327" s="8">
        <f t="shared" si="87"/>
        <v>316</v>
      </c>
      <c r="AL327" s="38">
        <f t="shared" si="88"/>
        <v>9617</v>
      </c>
      <c r="AM327" s="8">
        <f t="shared" si="71"/>
        <v>1926</v>
      </c>
      <c r="AN327" s="12">
        <f t="shared" si="89"/>
        <v>0</v>
      </c>
      <c r="AO327" s="12">
        <f t="shared" si="94"/>
        <v>0</v>
      </c>
      <c r="AP327" s="12">
        <f t="shared" si="72"/>
        <v>0</v>
      </c>
      <c r="AQ327" s="12">
        <f t="shared" si="73"/>
        <v>0</v>
      </c>
      <c r="AR327" s="12">
        <f t="shared" si="74"/>
        <v>0</v>
      </c>
      <c r="AS327" s="12"/>
      <c r="AT327" s="12"/>
    </row>
    <row r="328" spans="1:46">
      <c r="A328" s="8">
        <f t="shared" si="75"/>
        <v>317</v>
      </c>
      <c r="B328" s="38">
        <f t="shared" si="76"/>
        <v>54727</v>
      </c>
      <c r="C328" s="8">
        <f t="shared" si="55"/>
        <v>2049</v>
      </c>
      <c r="D328" s="12">
        <f t="shared" si="77"/>
        <v>-319527.3491641673</v>
      </c>
      <c r="E328" s="12">
        <f t="shared" si="90"/>
        <v>415.16710452708014</v>
      </c>
      <c r="F328" s="12">
        <f t="shared" si="56"/>
        <v>-2396.4551187312545</v>
      </c>
      <c r="G328" s="12">
        <f t="shared" si="57"/>
        <v>2811.6222232583345</v>
      </c>
      <c r="H328" s="12">
        <f t="shared" si="58"/>
        <v>-322338.97138742561</v>
      </c>
      <c r="J328" s="8">
        <f t="shared" si="78"/>
        <v>317</v>
      </c>
      <c r="K328" s="38">
        <f t="shared" si="79"/>
        <v>54270</v>
      </c>
      <c r="L328" s="8">
        <f t="shared" si="59"/>
        <v>2048</v>
      </c>
      <c r="M328" s="12">
        <f t="shared" si="80"/>
        <v>-8166.6666666666906</v>
      </c>
      <c r="N328" s="12">
        <f t="shared" si="91"/>
        <v>-26.388888888889092</v>
      </c>
      <c r="O328" s="12">
        <f t="shared" si="60"/>
        <v>-68.055555555555756</v>
      </c>
      <c r="P328" s="12">
        <f t="shared" si="61"/>
        <v>41.666666666666664</v>
      </c>
      <c r="Q328" s="12">
        <f t="shared" si="62"/>
        <v>-8208.3333333333576</v>
      </c>
      <c r="S328" s="8">
        <f t="shared" si="81"/>
        <v>317</v>
      </c>
      <c r="T328" s="38">
        <f t="shared" si="82"/>
        <v>53266</v>
      </c>
      <c r="U328" s="8">
        <f t="shared" si="63"/>
        <v>2045</v>
      </c>
      <c r="V328" s="12">
        <f t="shared" si="83"/>
        <v>-22164.581637444378</v>
      </c>
      <c r="W328" s="12">
        <f t="shared" si="92"/>
        <v>232.58968068566236</v>
      </c>
      <c r="X328" s="12">
        <f t="shared" si="64"/>
        <v>-129.2933928850922</v>
      </c>
      <c r="Y328" s="12">
        <f t="shared" si="65"/>
        <v>361.88307357075456</v>
      </c>
      <c r="Z328" s="12">
        <f t="shared" si="66"/>
        <v>-22526.464711015135</v>
      </c>
      <c r="AA328" s="12"/>
      <c r="AB328" s="8">
        <f t="shared" si="84"/>
        <v>317</v>
      </c>
      <c r="AC328" s="38">
        <f t="shared" si="85"/>
        <v>9648</v>
      </c>
      <c r="AD328" s="8">
        <f t="shared" si="67"/>
        <v>1926</v>
      </c>
      <c r="AE328" s="12">
        <f t="shared" si="86"/>
        <v>0</v>
      </c>
      <c r="AF328" s="12">
        <f t="shared" si="93"/>
        <v>0</v>
      </c>
      <c r="AG328" s="12">
        <f t="shared" si="68"/>
        <v>0</v>
      </c>
      <c r="AH328" s="12">
        <f t="shared" si="69"/>
        <v>0</v>
      </c>
      <c r="AI328" s="12">
        <f t="shared" si="70"/>
        <v>0</v>
      </c>
      <c r="AJ328" s="12"/>
      <c r="AK328" s="8">
        <f t="shared" si="87"/>
        <v>317</v>
      </c>
      <c r="AL328" s="38">
        <f t="shared" si="88"/>
        <v>9648</v>
      </c>
      <c r="AM328" s="8">
        <f t="shared" si="71"/>
        <v>1926</v>
      </c>
      <c r="AN328" s="12">
        <f t="shared" si="89"/>
        <v>0</v>
      </c>
      <c r="AO328" s="12">
        <f t="shared" si="94"/>
        <v>0</v>
      </c>
      <c r="AP328" s="12">
        <f t="shared" si="72"/>
        <v>0</v>
      </c>
      <c r="AQ328" s="12">
        <f t="shared" si="73"/>
        <v>0</v>
      </c>
      <c r="AR328" s="12">
        <f t="shared" si="74"/>
        <v>0</v>
      </c>
      <c r="AS328" s="12"/>
      <c r="AT328" s="12"/>
    </row>
    <row r="329" spans="1:46">
      <c r="A329" s="8">
        <f t="shared" si="75"/>
        <v>318</v>
      </c>
      <c r="B329" s="38">
        <f t="shared" si="76"/>
        <v>54757</v>
      </c>
      <c r="C329" s="8">
        <f t="shared" si="55"/>
        <v>2049</v>
      </c>
      <c r="D329" s="12">
        <f t="shared" si="77"/>
        <v>-322338.97138742561</v>
      </c>
      <c r="E329" s="12">
        <f t="shared" si="90"/>
        <v>415.16710452708014</v>
      </c>
      <c r="F329" s="12">
        <f t="shared" si="56"/>
        <v>-2417.5422854056919</v>
      </c>
      <c r="G329" s="12">
        <f t="shared" si="57"/>
        <v>2832.709389932772</v>
      </c>
      <c r="H329" s="12">
        <f t="shared" si="58"/>
        <v>-325171.68077735836</v>
      </c>
      <c r="J329" s="8">
        <f t="shared" si="78"/>
        <v>318</v>
      </c>
      <c r="K329" s="38">
        <f t="shared" si="79"/>
        <v>54301</v>
      </c>
      <c r="L329" s="8">
        <f t="shared" si="59"/>
        <v>2048</v>
      </c>
      <c r="M329" s="12">
        <f t="shared" si="80"/>
        <v>-8208.3333333333576</v>
      </c>
      <c r="N329" s="12">
        <f t="shared" si="91"/>
        <v>-26.73611111111132</v>
      </c>
      <c r="O329" s="12">
        <f t="shared" si="60"/>
        <v>-68.402777777777985</v>
      </c>
      <c r="P329" s="12">
        <f t="shared" si="61"/>
        <v>41.666666666666664</v>
      </c>
      <c r="Q329" s="12">
        <f t="shared" si="62"/>
        <v>-8250.0000000000236</v>
      </c>
      <c r="S329" s="8">
        <f t="shared" si="81"/>
        <v>318</v>
      </c>
      <c r="T329" s="38">
        <f t="shared" si="82"/>
        <v>53296</v>
      </c>
      <c r="U329" s="8">
        <f t="shared" si="63"/>
        <v>2045</v>
      </c>
      <c r="V329" s="12">
        <f t="shared" si="83"/>
        <v>-22526.464711015135</v>
      </c>
      <c r="W329" s="12">
        <f t="shared" si="92"/>
        <v>232.58968068566236</v>
      </c>
      <c r="X329" s="12">
        <f t="shared" si="64"/>
        <v>-131.40437748092162</v>
      </c>
      <c r="Y329" s="12">
        <f t="shared" si="65"/>
        <v>363.99405816658395</v>
      </c>
      <c r="Z329" s="12">
        <f t="shared" si="66"/>
        <v>-22890.458769181718</v>
      </c>
      <c r="AA329" s="12"/>
      <c r="AB329" s="8">
        <f t="shared" si="84"/>
        <v>318</v>
      </c>
      <c r="AC329" s="38">
        <f t="shared" si="85"/>
        <v>9678</v>
      </c>
      <c r="AD329" s="8">
        <f t="shared" si="67"/>
        <v>1926</v>
      </c>
      <c r="AE329" s="12">
        <f t="shared" si="86"/>
        <v>0</v>
      </c>
      <c r="AF329" s="12">
        <f t="shared" si="93"/>
        <v>0</v>
      </c>
      <c r="AG329" s="12">
        <f t="shared" si="68"/>
        <v>0</v>
      </c>
      <c r="AH329" s="12">
        <f t="shared" si="69"/>
        <v>0</v>
      </c>
      <c r="AI329" s="12">
        <f t="shared" si="70"/>
        <v>0</v>
      </c>
      <c r="AJ329" s="12"/>
      <c r="AK329" s="8">
        <f t="shared" si="87"/>
        <v>318</v>
      </c>
      <c r="AL329" s="38">
        <f t="shared" si="88"/>
        <v>9678</v>
      </c>
      <c r="AM329" s="8">
        <f t="shared" si="71"/>
        <v>1926</v>
      </c>
      <c r="AN329" s="12">
        <f t="shared" si="89"/>
        <v>0</v>
      </c>
      <c r="AO329" s="12">
        <f t="shared" si="94"/>
        <v>0</v>
      </c>
      <c r="AP329" s="12">
        <f t="shared" si="72"/>
        <v>0</v>
      </c>
      <c r="AQ329" s="12">
        <f t="shared" si="73"/>
        <v>0</v>
      </c>
      <c r="AR329" s="12">
        <f t="shared" si="74"/>
        <v>0</v>
      </c>
      <c r="AS329" s="12"/>
      <c r="AT329" s="12"/>
    </row>
    <row r="330" spans="1:46">
      <c r="A330" s="8">
        <f t="shared" si="75"/>
        <v>319</v>
      </c>
      <c r="B330" s="38">
        <f t="shared" si="76"/>
        <v>54788</v>
      </c>
      <c r="C330" s="8">
        <f t="shared" si="55"/>
        <v>2049</v>
      </c>
      <c r="D330" s="12">
        <f t="shared" si="77"/>
        <v>-325171.68077735836</v>
      </c>
      <c r="E330" s="12">
        <f t="shared" si="90"/>
        <v>415.16710452708014</v>
      </c>
      <c r="F330" s="12">
        <f t="shared" si="56"/>
        <v>-2438.7876058301877</v>
      </c>
      <c r="G330" s="12">
        <f t="shared" si="57"/>
        <v>2853.9547103572677</v>
      </c>
      <c r="H330" s="12">
        <f t="shared" si="58"/>
        <v>-328025.6354877156</v>
      </c>
      <c r="J330" s="8">
        <f t="shared" si="78"/>
        <v>319</v>
      </c>
      <c r="K330" s="38">
        <f t="shared" si="79"/>
        <v>54331</v>
      </c>
      <c r="L330" s="8">
        <f t="shared" si="59"/>
        <v>2048</v>
      </c>
      <c r="M330" s="12">
        <f t="shared" si="80"/>
        <v>-8250.0000000000236</v>
      </c>
      <c r="N330" s="12">
        <f t="shared" si="91"/>
        <v>-27.083333333333535</v>
      </c>
      <c r="O330" s="12">
        <f t="shared" si="60"/>
        <v>-68.750000000000199</v>
      </c>
      <c r="P330" s="12">
        <f t="shared" si="61"/>
        <v>41.666666666666664</v>
      </c>
      <c r="Q330" s="12">
        <f t="shared" si="62"/>
        <v>-8291.6666666666897</v>
      </c>
      <c r="S330" s="8">
        <f t="shared" si="81"/>
        <v>319</v>
      </c>
      <c r="T330" s="38">
        <f t="shared" si="82"/>
        <v>53327</v>
      </c>
      <c r="U330" s="8">
        <f t="shared" si="63"/>
        <v>2045</v>
      </c>
      <c r="V330" s="12">
        <f t="shared" si="83"/>
        <v>-22890.458769181718</v>
      </c>
      <c r="W330" s="12">
        <f t="shared" si="92"/>
        <v>232.58968068566236</v>
      </c>
      <c r="X330" s="12">
        <f t="shared" si="64"/>
        <v>-133.52767615356004</v>
      </c>
      <c r="Y330" s="12">
        <f t="shared" si="65"/>
        <v>366.1173568392224</v>
      </c>
      <c r="Z330" s="12">
        <f t="shared" si="66"/>
        <v>-23256.57612602094</v>
      </c>
      <c r="AA330" s="12"/>
      <c r="AB330" s="8">
        <f t="shared" si="84"/>
        <v>319</v>
      </c>
      <c r="AC330" s="38">
        <f t="shared" si="85"/>
        <v>9709</v>
      </c>
      <c r="AD330" s="8">
        <f t="shared" si="67"/>
        <v>1926</v>
      </c>
      <c r="AE330" s="12">
        <f t="shared" si="86"/>
        <v>0</v>
      </c>
      <c r="AF330" s="12">
        <f t="shared" si="93"/>
        <v>0</v>
      </c>
      <c r="AG330" s="12">
        <f t="shared" si="68"/>
        <v>0</v>
      </c>
      <c r="AH330" s="12">
        <f t="shared" si="69"/>
        <v>0</v>
      </c>
      <c r="AI330" s="12">
        <f t="shared" si="70"/>
        <v>0</v>
      </c>
      <c r="AJ330" s="12"/>
      <c r="AK330" s="8">
        <f t="shared" si="87"/>
        <v>319</v>
      </c>
      <c r="AL330" s="38">
        <f t="shared" si="88"/>
        <v>9709</v>
      </c>
      <c r="AM330" s="8">
        <f t="shared" si="71"/>
        <v>1926</v>
      </c>
      <c r="AN330" s="12">
        <f t="shared" si="89"/>
        <v>0</v>
      </c>
      <c r="AO330" s="12">
        <f t="shared" si="94"/>
        <v>0</v>
      </c>
      <c r="AP330" s="12">
        <f t="shared" si="72"/>
        <v>0</v>
      </c>
      <c r="AQ330" s="12">
        <f t="shared" si="73"/>
        <v>0</v>
      </c>
      <c r="AR330" s="12">
        <f t="shared" si="74"/>
        <v>0</v>
      </c>
      <c r="AS330" s="12"/>
      <c r="AT330" s="12"/>
    </row>
    <row r="331" spans="1:46">
      <c r="A331" s="8">
        <f t="shared" si="75"/>
        <v>320</v>
      </c>
      <c r="B331" s="38">
        <f t="shared" si="76"/>
        <v>54819</v>
      </c>
      <c r="C331" s="8">
        <f t="shared" si="55"/>
        <v>2050</v>
      </c>
      <c r="D331" s="12">
        <f t="shared" si="77"/>
        <v>-328025.6354877156</v>
      </c>
      <c r="E331" s="12">
        <f t="shared" si="90"/>
        <v>415.16710452708014</v>
      </c>
      <c r="F331" s="12">
        <f t="shared" si="56"/>
        <v>-2460.1922661578669</v>
      </c>
      <c r="G331" s="12">
        <f t="shared" si="57"/>
        <v>2875.359370684947</v>
      </c>
      <c r="H331" s="12">
        <f t="shared" si="58"/>
        <v>-330900.99485840055</v>
      </c>
      <c r="J331" s="8">
        <f t="shared" si="78"/>
        <v>320</v>
      </c>
      <c r="K331" s="38">
        <f t="shared" si="79"/>
        <v>54362</v>
      </c>
      <c r="L331" s="8">
        <f t="shared" si="59"/>
        <v>2048</v>
      </c>
      <c r="M331" s="12">
        <f t="shared" si="80"/>
        <v>-8291.6666666666897</v>
      </c>
      <c r="N331" s="12">
        <f t="shared" si="91"/>
        <v>-27.430555555555749</v>
      </c>
      <c r="O331" s="12">
        <f t="shared" si="60"/>
        <v>-69.097222222222413</v>
      </c>
      <c r="P331" s="12">
        <f t="shared" si="61"/>
        <v>41.666666666666664</v>
      </c>
      <c r="Q331" s="12">
        <f t="shared" si="62"/>
        <v>-8333.3333333333558</v>
      </c>
      <c r="S331" s="8">
        <f t="shared" si="81"/>
        <v>320</v>
      </c>
      <c r="T331" s="38">
        <f t="shared" si="82"/>
        <v>53358</v>
      </c>
      <c r="U331" s="8">
        <f t="shared" si="63"/>
        <v>2046</v>
      </c>
      <c r="V331" s="12">
        <f t="shared" si="83"/>
        <v>-23256.57612602094</v>
      </c>
      <c r="W331" s="12">
        <f t="shared" si="92"/>
        <v>232.58968068566236</v>
      </c>
      <c r="X331" s="12">
        <f t="shared" si="64"/>
        <v>-135.66336073512215</v>
      </c>
      <c r="Y331" s="12">
        <f t="shared" si="65"/>
        <v>368.25304142078448</v>
      </c>
      <c r="Z331" s="12">
        <f t="shared" si="66"/>
        <v>-23624.829167441723</v>
      </c>
      <c r="AA331" s="12"/>
      <c r="AB331" s="8">
        <f t="shared" si="84"/>
        <v>320</v>
      </c>
      <c r="AC331" s="38">
        <f t="shared" si="85"/>
        <v>9740</v>
      </c>
      <c r="AD331" s="8">
        <f t="shared" si="67"/>
        <v>1926</v>
      </c>
      <c r="AE331" s="12">
        <f t="shared" si="86"/>
        <v>0</v>
      </c>
      <c r="AF331" s="12">
        <f t="shared" si="93"/>
        <v>0</v>
      </c>
      <c r="AG331" s="12">
        <f t="shared" si="68"/>
        <v>0</v>
      </c>
      <c r="AH331" s="12">
        <f t="shared" si="69"/>
        <v>0</v>
      </c>
      <c r="AI331" s="12">
        <f t="shared" si="70"/>
        <v>0</v>
      </c>
      <c r="AJ331" s="12"/>
      <c r="AK331" s="8">
        <f t="shared" si="87"/>
        <v>320</v>
      </c>
      <c r="AL331" s="38">
        <f t="shared" si="88"/>
        <v>9740</v>
      </c>
      <c r="AM331" s="8">
        <f t="shared" si="71"/>
        <v>1926</v>
      </c>
      <c r="AN331" s="12">
        <f t="shared" si="89"/>
        <v>0</v>
      </c>
      <c r="AO331" s="12">
        <f t="shared" si="94"/>
        <v>0</v>
      </c>
      <c r="AP331" s="12">
        <f t="shared" si="72"/>
        <v>0</v>
      </c>
      <c r="AQ331" s="12">
        <f t="shared" si="73"/>
        <v>0</v>
      </c>
      <c r="AR331" s="12">
        <f t="shared" si="74"/>
        <v>0</v>
      </c>
      <c r="AS331" s="12"/>
      <c r="AT331" s="12"/>
    </row>
    <row r="332" spans="1:46">
      <c r="A332" s="8">
        <f t="shared" si="75"/>
        <v>321</v>
      </c>
      <c r="B332" s="38">
        <f t="shared" si="76"/>
        <v>54847</v>
      </c>
      <c r="C332" s="8">
        <f t="shared" si="55"/>
        <v>2050</v>
      </c>
      <c r="D332" s="12">
        <f t="shared" si="77"/>
        <v>-330900.99485840055</v>
      </c>
      <c r="E332" s="12">
        <f t="shared" si="90"/>
        <v>415.16710452708014</v>
      </c>
      <c r="F332" s="12">
        <f t="shared" si="56"/>
        <v>-2481.7574614380042</v>
      </c>
      <c r="G332" s="12">
        <f t="shared" si="57"/>
        <v>2896.9245659650842</v>
      </c>
      <c r="H332" s="12">
        <f t="shared" si="58"/>
        <v>-333797.91942436562</v>
      </c>
      <c r="J332" s="8">
        <f t="shared" si="78"/>
        <v>321</v>
      </c>
      <c r="K332" s="38">
        <f t="shared" si="79"/>
        <v>54392</v>
      </c>
      <c r="L332" s="8">
        <f t="shared" si="59"/>
        <v>2048</v>
      </c>
      <c r="M332" s="12">
        <f t="shared" si="80"/>
        <v>-8333.3333333333558</v>
      </c>
      <c r="N332" s="12">
        <f t="shared" si="91"/>
        <v>-27.777777777777963</v>
      </c>
      <c r="O332" s="12">
        <f t="shared" si="60"/>
        <v>-69.444444444444628</v>
      </c>
      <c r="P332" s="12">
        <f t="shared" si="61"/>
        <v>41.666666666666664</v>
      </c>
      <c r="Q332" s="12">
        <f t="shared" si="62"/>
        <v>-8375.0000000000218</v>
      </c>
      <c r="S332" s="8">
        <f t="shared" si="81"/>
        <v>321</v>
      </c>
      <c r="T332" s="38">
        <f t="shared" si="82"/>
        <v>53386</v>
      </c>
      <c r="U332" s="8">
        <f t="shared" si="63"/>
        <v>2046</v>
      </c>
      <c r="V332" s="12">
        <f t="shared" si="83"/>
        <v>-23624.829167441723</v>
      </c>
      <c r="W332" s="12">
        <f t="shared" si="92"/>
        <v>232.58968068566236</v>
      </c>
      <c r="X332" s="12">
        <f t="shared" si="64"/>
        <v>-137.81150347674338</v>
      </c>
      <c r="Y332" s="12">
        <f t="shared" si="65"/>
        <v>370.40118416240574</v>
      </c>
      <c r="Z332" s="12">
        <f t="shared" si="66"/>
        <v>-23995.230351604128</v>
      </c>
      <c r="AA332" s="12"/>
      <c r="AB332" s="8">
        <f t="shared" si="84"/>
        <v>321</v>
      </c>
      <c r="AC332" s="38">
        <f t="shared" si="85"/>
        <v>9770</v>
      </c>
      <c r="AD332" s="8">
        <f t="shared" si="67"/>
        <v>1926</v>
      </c>
      <c r="AE332" s="12">
        <f t="shared" si="86"/>
        <v>0</v>
      </c>
      <c r="AF332" s="12">
        <f t="shared" si="93"/>
        <v>0</v>
      </c>
      <c r="AG332" s="12">
        <f t="shared" si="68"/>
        <v>0</v>
      </c>
      <c r="AH332" s="12">
        <f t="shared" si="69"/>
        <v>0</v>
      </c>
      <c r="AI332" s="12">
        <f t="shared" si="70"/>
        <v>0</v>
      </c>
      <c r="AJ332" s="12"/>
      <c r="AK332" s="8">
        <f t="shared" si="87"/>
        <v>321</v>
      </c>
      <c r="AL332" s="38">
        <f t="shared" si="88"/>
        <v>9770</v>
      </c>
      <c r="AM332" s="8">
        <f t="shared" si="71"/>
        <v>1926</v>
      </c>
      <c r="AN332" s="12">
        <f t="shared" si="89"/>
        <v>0</v>
      </c>
      <c r="AO332" s="12">
        <f t="shared" si="94"/>
        <v>0</v>
      </c>
      <c r="AP332" s="12">
        <f t="shared" si="72"/>
        <v>0</v>
      </c>
      <c r="AQ332" s="12">
        <f t="shared" si="73"/>
        <v>0</v>
      </c>
      <c r="AR332" s="12">
        <f t="shared" si="74"/>
        <v>0</v>
      </c>
      <c r="AS332" s="12"/>
      <c r="AT332" s="12"/>
    </row>
    <row r="333" spans="1:46">
      <c r="A333" s="8">
        <f t="shared" si="75"/>
        <v>322</v>
      </c>
      <c r="B333" s="38">
        <f t="shared" si="76"/>
        <v>54878</v>
      </c>
      <c r="C333" s="8">
        <f t="shared" si="55"/>
        <v>2050</v>
      </c>
      <c r="D333" s="12">
        <f t="shared" si="77"/>
        <v>-333797.91942436562</v>
      </c>
      <c r="E333" s="12">
        <f t="shared" ref="E333:E371" si="95">IF($B$9=0,0,IF(B$9="Doorlopend krediet",B$3*B$5,IF(B$9="Annuiteit",PMT(B$4/12,B$8,B$3)*-1,F333+G333)))</f>
        <v>415.16710452708014</v>
      </c>
      <c r="F333" s="12">
        <f t="shared" si="56"/>
        <v>-2503.4843956827422</v>
      </c>
      <c r="G333" s="12">
        <f t="shared" si="57"/>
        <v>2918.6515002098222</v>
      </c>
      <c r="H333" s="12">
        <f t="shared" si="58"/>
        <v>-336716.57092457544</v>
      </c>
      <c r="J333" s="8">
        <f t="shared" si="78"/>
        <v>322</v>
      </c>
      <c r="K333" s="38">
        <f t="shared" si="79"/>
        <v>54423</v>
      </c>
      <c r="L333" s="8">
        <f t="shared" si="59"/>
        <v>2048</v>
      </c>
      <c r="M333" s="12">
        <f t="shared" si="80"/>
        <v>-8375.0000000000218</v>
      </c>
      <c r="N333" s="12">
        <f t="shared" ref="N333:N371" si="96">IF($K$9=0,0,IF(K$9="Doorlopend krediet",K$3*K$5,IF(K$9="Annuiteit",PMT(K$4/12,K$8,K$3)*-1,O333+P333)))</f>
        <v>-28.125000000000178</v>
      </c>
      <c r="O333" s="12">
        <f t="shared" si="60"/>
        <v>-69.791666666666842</v>
      </c>
      <c r="P333" s="12">
        <f t="shared" si="61"/>
        <v>41.666666666666664</v>
      </c>
      <c r="Q333" s="12">
        <f t="shared" si="62"/>
        <v>-8416.6666666666879</v>
      </c>
      <c r="S333" s="8">
        <f t="shared" si="81"/>
        <v>322</v>
      </c>
      <c r="T333" s="38">
        <f t="shared" si="82"/>
        <v>53417</v>
      </c>
      <c r="U333" s="8">
        <f t="shared" si="63"/>
        <v>2046</v>
      </c>
      <c r="V333" s="12">
        <f t="shared" si="83"/>
        <v>-23995.230351604128</v>
      </c>
      <c r="W333" s="12">
        <f t="shared" ref="W333:W371" si="97">IF($T$9=0,0,IF(T$9="Doorlopend krediet",T$3*T$5,IF(T$9="Annuiteit",PMT(T$4/12,T$8,T$3)*-1,X333+Y333)))</f>
        <v>232.58968068566236</v>
      </c>
      <c r="X333" s="12">
        <f t="shared" si="64"/>
        <v>-139.97217705102409</v>
      </c>
      <c r="Y333" s="12">
        <f t="shared" si="65"/>
        <v>372.56185773668642</v>
      </c>
      <c r="Z333" s="12">
        <f t="shared" si="66"/>
        <v>-24367.792209340816</v>
      </c>
      <c r="AA333" s="12"/>
      <c r="AB333" s="8">
        <f t="shared" si="84"/>
        <v>322</v>
      </c>
      <c r="AC333" s="38">
        <f t="shared" si="85"/>
        <v>9801</v>
      </c>
      <c r="AD333" s="8">
        <f t="shared" si="67"/>
        <v>1926</v>
      </c>
      <c r="AE333" s="12">
        <f t="shared" si="86"/>
        <v>0</v>
      </c>
      <c r="AF333" s="12">
        <f t="shared" ref="AF333:AF371" si="98">IF($AC$9=0,0,IF(AC$9="Doorlopend krediet",AC$3*AC$5,IF(AC$9="Annuiteit",PMT(AC$4/12,AC$8,AC$3)*-1,AG333+AH333)))</f>
        <v>0</v>
      </c>
      <c r="AG333" s="12">
        <f t="shared" si="68"/>
        <v>0</v>
      </c>
      <c r="AH333" s="12">
        <f t="shared" si="69"/>
        <v>0</v>
      </c>
      <c r="AI333" s="12">
        <f t="shared" si="70"/>
        <v>0</v>
      </c>
      <c r="AJ333" s="12"/>
      <c r="AK333" s="8">
        <f t="shared" si="87"/>
        <v>322</v>
      </c>
      <c r="AL333" s="38">
        <f t="shared" si="88"/>
        <v>9801</v>
      </c>
      <c r="AM333" s="8">
        <f t="shared" si="71"/>
        <v>1926</v>
      </c>
      <c r="AN333" s="12">
        <f t="shared" si="89"/>
        <v>0</v>
      </c>
      <c r="AO333" s="12">
        <f t="shared" ref="AO333:AO371" si="99">IF($AL$9=0,0,IF(AL$9="Doorlopend krediet",AL$3*AL$5,IF(AL$9="Annuiteit",PMT(AL$4/12,AL$8,AL$3)*-1,AP333+AQ333)))</f>
        <v>0</v>
      </c>
      <c r="AP333" s="12">
        <f t="shared" si="72"/>
        <v>0</v>
      </c>
      <c r="AQ333" s="12">
        <f t="shared" si="73"/>
        <v>0</v>
      </c>
      <c r="AR333" s="12">
        <f t="shared" si="74"/>
        <v>0</v>
      </c>
      <c r="AS333" s="12"/>
      <c r="AT333" s="12"/>
    </row>
    <row r="334" spans="1:46">
      <c r="A334" s="8">
        <f t="shared" si="75"/>
        <v>323</v>
      </c>
      <c r="B334" s="38">
        <f t="shared" si="76"/>
        <v>54908</v>
      </c>
      <c r="C334" s="8">
        <f t="shared" si="55"/>
        <v>2050</v>
      </c>
      <c r="D334" s="12">
        <f t="shared" si="77"/>
        <v>-336716.57092457544</v>
      </c>
      <c r="E334" s="12">
        <f t="shared" si="95"/>
        <v>415.16710452708014</v>
      </c>
      <c r="F334" s="12">
        <f t="shared" si="56"/>
        <v>-2525.3742819343156</v>
      </c>
      <c r="G334" s="12">
        <f t="shared" si="57"/>
        <v>2940.5413864613956</v>
      </c>
      <c r="H334" s="12">
        <f t="shared" si="58"/>
        <v>-339657.11231103685</v>
      </c>
      <c r="J334" s="8">
        <f t="shared" si="78"/>
        <v>323</v>
      </c>
      <c r="K334" s="38">
        <f t="shared" si="79"/>
        <v>54454</v>
      </c>
      <c r="L334" s="8">
        <f t="shared" si="59"/>
        <v>2049</v>
      </c>
      <c r="M334" s="12">
        <f t="shared" si="80"/>
        <v>-8416.6666666666879</v>
      </c>
      <c r="N334" s="12">
        <f t="shared" si="96"/>
        <v>-28.472222222222406</v>
      </c>
      <c r="O334" s="12">
        <f t="shared" si="60"/>
        <v>-70.13888888888907</v>
      </c>
      <c r="P334" s="12">
        <f t="shared" si="61"/>
        <v>41.666666666666664</v>
      </c>
      <c r="Q334" s="12">
        <f t="shared" si="62"/>
        <v>-8458.3333333333539</v>
      </c>
      <c r="S334" s="8">
        <f t="shared" si="81"/>
        <v>323</v>
      </c>
      <c r="T334" s="38">
        <f t="shared" si="82"/>
        <v>53447</v>
      </c>
      <c r="U334" s="8">
        <f t="shared" si="63"/>
        <v>2046</v>
      </c>
      <c r="V334" s="12">
        <f t="shared" si="83"/>
        <v>-24367.792209340816</v>
      </c>
      <c r="W334" s="12">
        <f t="shared" si="97"/>
        <v>232.58968068566236</v>
      </c>
      <c r="X334" s="12">
        <f t="shared" si="64"/>
        <v>-142.14545455448811</v>
      </c>
      <c r="Y334" s="12">
        <f t="shared" si="65"/>
        <v>374.7351352401505</v>
      </c>
      <c r="Z334" s="12">
        <f t="shared" si="66"/>
        <v>-24742.527344580965</v>
      </c>
      <c r="AA334" s="12"/>
      <c r="AB334" s="8">
        <f t="shared" si="84"/>
        <v>323</v>
      </c>
      <c r="AC334" s="38">
        <f t="shared" si="85"/>
        <v>9831</v>
      </c>
      <c r="AD334" s="8">
        <f t="shared" si="67"/>
        <v>1926</v>
      </c>
      <c r="AE334" s="12">
        <f t="shared" si="86"/>
        <v>0</v>
      </c>
      <c r="AF334" s="12">
        <f t="shared" si="98"/>
        <v>0</v>
      </c>
      <c r="AG334" s="12">
        <f t="shared" si="68"/>
        <v>0</v>
      </c>
      <c r="AH334" s="12">
        <f t="shared" si="69"/>
        <v>0</v>
      </c>
      <c r="AI334" s="12">
        <f t="shared" si="70"/>
        <v>0</v>
      </c>
      <c r="AJ334" s="12"/>
      <c r="AK334" s="8">
        <f t="shared" si="87"/>
        <v>323</v>
      </c>
      <c r="AL334" s="38">
        <f t="shared" si="88"/>
        <v>9831</v>
      </c>
      <c r="AM334" s="8">
        <f t="shared" si="71"/>
        <v>1926</v>
      </c>
      <c r="AN334" s="12">
        <f t="shared" si="89"/>
        <v>0</v>
      </c>
      <c r="AO334" s="12">
        <f t="shared" si="99"/>
        <v>0</v>
      </c>
      <c r="AP334" s="12">
        <f t="shared" si="72"/>
        <v>0</v>
      </c>
      <c r="AQ334" s="12">
        <f t="shared" si="73"/>
        <v>0</v>
      </c>
      <c r="AR334" s="12">
        <f t="shared" si="74"/>
        <v>0</v>
      </c>
      <c r="AS334" s="12"/>
      <c r="AT334" s="12"/>
    </row>
    <row r="335" spans="1:46">
      <c r="A335" s="8">
        <f t="shared" si="75"/>
        <v>324</v>
      </c>
      <c r="B335" s="38">
        <f t="shared" si="76"/>
        <v>54939</v>
      </c>
      <c r="C335" s="8">
        <f t="shared" si="55"/>
        <v>2050</v>
      </c>
      <c r="D335" s="12">
        <f t="shared" si="77"/>
        <v>-339657.11231103685</v>
      </c>
      <c r="E335" s="12">
        <f t="shared" si="95"/>
        <v>415.16710452708014</v>
      </c>
      <c r="F335" s="12">
        <f t="shared" si="56"/>
        <v>-2547.4283423327761</v>
      </c>
      <c r="G335" s="12">
        <f t="shared" si="57"/>
        <v>2962.5954468598561</v>
      </c>
      <c r="H335" s="12">
        <f t="shared" si="58"/>
        <v>-342619.70775789669</v>
      </c>
      <c r="J335" s="8">
        <f t="shared" si="78"/>
        <v>324</v>
      </c>
      <c r="K335" s="38">
        <f t="shared" si="79"/>
        <v>54482</v>
      </c>
      <c r="L335" s="8">
        <f t="shared" si="59"/>
        <v>2049</v>
      </c>
      <c r="M335" s="12">
        <f t="shared" si="80"/>
        <v>-8458.3333333333539</v>
      </c>
      <c r="N335" s="12">
        <f t="shared" si="96"/>
        <v>-28.819444444444621</v>
      </c>
      <c r="O335" s="12">
        <f t="shared" si="60"/>
        <v>-70.486111111111285</v>
      </c>
      <c r="P335" s="12">
        <f t="shared" si="61"/>
        <v>41.666666666666664</v>
      </c>
      <c r="Q335" s="12">
        <f t="shared" si="62"/>
        <v>-8500.00000000002</v>
      </c>
      <c r="S335" s="8">
        <f t="shared" si="81"/>
        <v>324</v>
      </c>
      <c r="T335" s="38">
        <f t="shared" si="82"/>
        <v>53478</v>
      </c>
      <c r="U335" s="8">
        <f t="shared" si="63"/>
        <v>2046</v>
      </c>
      <c r="V335" s="12">
        <f t="shared" si="83"/>
        <v>-24742.527344580965</v>
      </c>
      <c r="W335" s="12">
        <f t="shared" si="97"/>
        <v>232.58968068566236</v>
      </c>
      <c r="X335" s="12">
        <f t="shared" si="64"/>
        <v>-144.33140951005564</v>
      </c>
      <c r="Y335" s="12">
        <f t="shared" si="65"/>
        <v>376.92109019571797</v>
      </c>
      <c r="Z335" s="12">
        <f t="shared" si="66"/>
        <v>-25119.448434776685</v>
      </c>
      <c r="AA335" s="12"/>
      <c r="AB335" s="8">
        <f t="shared" si="84"/>
        <v>324</v>
      </c>
      <c r="AC335" s="38">
        <f t="shared" si="85"/>
        <v>9862</v>
      </c>
      <c r="AD335" s="8">
        <f t="shared" si="67"/>
        <v>1926</v>
      </c>
      <c r="AE335" s="12">
        <f t="shared" si="86"/>
        <v>0</v>
      </c>
      <c r="AF335" s="12">
        <f t="shared" si="98"/>
        <v>0</v>
      </c>
      <c r="AG335" s="12">
        <f t="shared" si="68"/>
        <v>0</v>
      </c>
      <c r="AH335" s="12">
        <f t="shared" si="69"/>
        <v>0</v>
      </c>
      <c r="AI335" s="12">
        <f t="shared" si="70"/>
        <v>0</v>
      </c>
      <c r="AJ335" s="12"/>
      <c r="AK335" s="8">
        <f t="shared" si="87"/>
        <v>324</v>
      </c>
      <c r="AL335" s="38">
        <f t="shared" si="88"/>
        <v>9862</v>
      </c>
      <c r="AM335" s="8">
        <f t="shared" si="71"/>
        <v>1926</v>
      </c>
      <c r="AN335" s="12">
        <f t="shared" si="89"/>
        <v>0</v>
      </c>
      <c r="AO335" s="12">
        <f t="shared" si="99"/>
        <v>0</v>
      </c>
      <c r="AP335" s="12">
        <f t="shared" si="72"/>
        <v>0</v>
      </c>
      <c r="AQ335" s="12">
        <f t="shared" si="73"/>
        <v>0</v>
      </c>
      <c r="AR335" s="12">
        <f t="shared" si="74"/>
        <v>0</v>
      </c>
      <c r="AS335" s="12"/>
      <c r="AT335" s="12"/>
    </row>
    <row r="336" spans="1:46">
      <c r="A336" s="8">
        <f t="shared" si="75"/>
        <v>325</v>
      </c>
      <c r="B336" s="38">
        <f t="shared" si="76"/>
        <v>54969</v>
      </c>
      <c r="C336" s="8">
        <f t="shared" si="55"/>
        <v>2050</v>
      </c>
      <c r="D336" s="12">
        <f t="shared" si="77"/>
        <v>-342619.70775789669</v>
      </c>
      <c r="E336" s="12">
        <f t="shared" si="95"/>
        <v>415.16710452708014</v>
      </c>
      <c r="F336" s="12">
        <f t="shared" si="56"/>
        <v>-2569.6478081842251</v>
      </c>
      <c r="G336" s="12">
        <f t="shared" si="57"/>
        <v>2984.8149127113052</v>
      </c>
      <c r="H336" s="12">
        <f t="shared" si="58"/>
        <v>-345604.52267060801</v>
      </c>
      <c r="J336" s="8">
        <f t="shared" si="78"/>
        <v>325</v>
      </c>
      <c r="K336" s="38">
        <f t="shared" si="79"/>
        <v>54513</v>
      </c>
      <c r="L336" s="8">
        <f t="shared" si="59"/>
        <v>2049</v>
      </c>
      <c r="M336" s="12">
        <f t="shared" si="80"/>
        <v>-8500.00000000002</v>
      </c>
      <c r="N336" s="12">
        <f t="shared" si="96"/>
        <v>-29.166666666666835</v>
      </c>
      <c r="O336" s="12">
        <f t="shared" si="60"/>
        <v>-70.833333333333499</v>
      </c>
      <c r="P336" s="12">
        <f t="shared" si="61"/>
        <v>41.666666666666664</v>
      </c>
      <c r="Q336" s="12">
        <f t="shared" si="62"/>
        <v>-8541.6666666666861</v>
      </c>
      <c r="S336" s="8">
        <f t="shared" si="81"/>
        <v>325</v>
      </c>
      <c r="T336" s="38">
        <f t="shared" si="82"/>
        <v>53508</v>
      </c>
      <c r="U336" s="8">
        <f t="shared" si="63"/>
        <v>2046</v>
      </c>
      <c r="V336" s="12">
        <f t="shared" si="83"/>
        <v>-25119.448434776685</v>
      </c>
      <c r="W336" s="12">
        <f t="shared" si="97"/>
        <v>232.58968068566236</v>
      </c>
      <c r="X336" s="12">
        <f t="shared" si="64"/>
        <v>-146.53011586953068</v>
      </c>
      <c r="Y336" s="12">
        <f t="shared" si="65"/>
        <v>379.11979655519303</v>
      </c>
      <c r="Z336" s="12">
        <f t="shared" si="66"/>
        <v>-25498.568231331879</v>
      </c>
      <c r="AA336" s="12"/>
      <c r="AB336" s="8">
        <f t="shared" si="84"/>
        <v>325</v>
      </c>
      <c r="AC336" s="38">
        <f t="shared" si="85"/>
        <v>9893</v>
      </c>
      <c r="AD336" s="8">
        <f t="shared" si="67"/>
        <v>1927</v>
      </c>
      <c r="AE336" s="12">
        <f t="shared" si="86"/>
        <v>0</v>
      </c>
      <c r="AF336" s="12">
        <f t="shared" si="98"/>
        <v>0</v>
      </c>
      <c r="AG336" s="12">
        <f t="shared" si="68"/>
        <v>0</v>
      </c>
      <c r="AH336" s="12">
        <f t="shared" si="69"/>
        <v>0</v>
      </c>
      <c r="AI336" s="12">
        <f t="shared" si="70"/>
        <v>0</v>
      </c>
      <c r="AJ336" s="12"/>
      <c r="AK336" s="8">
        <f t="shared" si="87"/>
        <v>325</v>
      </c>
      <c r="AL336" s="38">
        <f t="shared" si="88"/>
        <v>9893</v>
      </c>
      <c r="AM336" s="8">
        <f t="shared" si="71"/>
        <v>1927</v>
      </c>
      <c r="AN336" s="12">
        <f t="shared" si="89"/>
        <v>0</v>
      </c>
      <c r="AO336" s="12">
        <f t="shared" si="99"/>
        <v>0</v>
      </c>
      <c r="AP336" s="12">
        <f t="shared" si="72"/>
        <v>0</v>
      </c>
      <c r="AQ336" s="12">
        <f t="shared" si="73"/>
        <v>0</v>
      </c>
      <c r="AR336" s="12">
        <f t="shared" si="74"/>
        <v>0</v>
      </c>
      <c r="AS336" s="12"/>
      <c r="AT336" s="12"/>
    </row>
    <row r="337" spans="1:46">
      <c r="A337" s="8">
        <f t="shared" si="75"/>
        <v>326</v>
      </c>
      <c r="B337" s="38">
        <f t="shared" si="76"/>
        <v>55000</v>
      </c>
      <c r="C337" s="8">
        <f t="shared" si="55"/>
        <v>2050</v>
      </c>
      <c r="D337" s="12">
        <f t="shared" si="77"/>
        <v>-345604.52267060801</v>
      </c>
      <c r="E337" s="12">
        <f t="shared" si="95"/>
        <v>415.16710452708014</v>
      </c>
      <c r="F337" s="12">
        <f t="shared" si="56"/>
        <v>-2592.0339200295598</v>
      </c>
      <c r="G337" s="12">
        <f t="shared" si="57"/>
        <v>3007.2010245566398</v>
      </c>
      <c r="H337" s="12">
        <f t="shared" si="58"/>
        <v>-348611.72369516466</v>
      </c>
      <c r="J337" s="8">
        <f t="shared" si="78"/>
        <v>326</v>
      </c>
      <c r="K337" s="38">
        <f t="shared" si="79"/>
        <v>54543</v>
      </c>
      <c r="L337" s="8">
        <f t="shared" si="59"/>
        <v>2049</v>
      </c>
      <c r="M337" s="12">
        <f t="shared" si="80"/>
        <v>-8541.6666666666861</v>
      </c>
      <c r="N337" s="12">
        <f t="shared" si="96"/>
        <v>-29.513888888889049</v>
      </c>
      <c r="O337" s="12">
        <f t="shared" si="60"/>
        <v>-71.180555555555713</v>
      </c>
      <c r="P337" s="12">
        <f t="shared" si="61"/>
        <v>41.666666666666664</v>
      </c>
      <c r="Q337" s="12">
        <f t="shared" si="62"/>
        <v>-8583.3333333333521</v>
      </c>
      <c r="S337" s="8">
        <f t="shared" si="81"/>
        <v>326</v>
      </c>
      <c r="T337" s="38">
        <f t="shared" si="82"/>
        <v>53539</v>
      </c>
      <c r="U337" s="8">
        <f t="shared" si="63"/>
        <v>2046</v>
      </c>
      <c r="V337" s="12">
        <f t="shared" si="83"/>
        <v>-25498.568231331879</v>
      </c>
      <c r="W337" s="12">
        <f t="shared" si="97"/>
        <v>232.58968068566236</v>
      </c>
      <c r="X337" s="12">
        <f t="shared" si="64"/>
        <v>-148.74164801610263</v>
      </c>
      <c r="Y337" s="12">
        <f t="shared" si="65"/>
        <v>381.33132870176496</v>
      </c>
      <c r="Z337" s="12">
        <f t="shared" si="66"/>
        <v>-25879.899560033646</v>
      </c>
      <c r="AA337" s="12"/>
      <c r="AB337" s="8">
        <f t="shared" si="84"/>
        <v>326</v>
      </c>
      <c r="AC337" s="38">
        <f t="shared" si="85"/>
        <v>9921</v>
      </c>
      <c r="AD337" s="8">
        <f t="shared" si="67"/>
        <v>1927</v>
      </c>
      <c r="AE337" s="12">
        <f t="shared" si="86"/>
        <v>0</v>
      </c>
      <c r="AF337" s="12">
        <f t="shared" si="98"/>
        <v>0</v>
      </c>
      <c r="AG337" s="12">
        <f t="shared" si="68"/>
        <v>0</v>
      </c>
      <c r="AH337" s="12">
        <f t="shared" si="69"/>
        <v>0</v>
      </c>
      <c r="AI337" s="12">
        <f t="shared" si="70"/>
        <v>0</v>
      </c>
      <c r="AJ337" s="12"/>
      <c r="AK337" s="8">
        <f t="shared" si="87"/>
        <v>326</v>
      </c>
      <c r="AL337" s="38">
        <f t="shared" si="88"/>
        <v>9921</v>
      </c>
      <c r="AM337" s="8">
        <f t="shared" si="71"/>
        <v>1927</v>
      </c>
      <c r="AN337" s="12">
        <f t="shared" si="89"/>
        <v>0</v>
      </c>
      <c r="AO337" s="12">
        <f t="shared" si="99"/>
        <v>0</v>
      </c>
      <c r="AP337" s="12">
        <f t="shared" si="72"/>
        <v>0</v>
      </c>
      <c r="AQ337" s="12">
        <f t="shared" si="73"/>
        <v>0</v>
      </c>
      <c r="AR337" s="12">
        <f t="shared" si="74"/>
        <v>0</v>
      </c>
      <c r="AS337" s="12"/>
      <c r="AT337" s="12"/>
    </row>
    <row r="338" spans="1:46">
      <c r="A338" s="8">
        <f t="shared" si="75"/>
        <v>327</v>
      </c>
      <c r="B338" s="38">
        <f t="shared" si="76"/>
        <v>55031</v>
      </c>
      <c r="C338" s="8">
        <f t="shared" si="55"/>
        <v>2050</v>
      </c>
      <c r="D338" s="12">
        <f t="shared" si="77"/>
        <v>-348611.72369516466</v>
      </c>
      <c r="E338" s="12">
        <f t="shared" si="95"/>
        <v>415.16710452708014</v>
      </c>
      <c r="F338" s="12">
        <f t="shared" si="56"/>
        <v>-2614.5879277137351</v>
      </c>
      <c r="G338" s="12">
        <f t="shared" si="57"/>
        <v>3029.7550322408151</v>
      </c>
      <c r="H338" s="12">
        <f t="shared" si="58"/>
        <v>-351641.47872740548</v>
      </c>
      <c r="J338" s="8">
        <f t="shared" si="78"/>
        <v>327</v>
      </c>
      <c r="K338" s="38">
        <f t="shared" si="79"/>
        <v>54574</v>
      </c>
      <c r="L338" s="8">
        <f t="shared" si="59"/>
        <v>2049</v>
      </c>
      <c r="M338" s="12">
        <f t="shared" si="80"/>
        <v>-8583.3333333333521</v>
      </c>
      <c r="N338" s="12">
        <f t="shared" si="96"/>
        <v>-29.861111111111263</v>
      </c>
      <c r="O338" s="12">
        <f t="shared" si="60"/>
        <v>-71.527777777777928</v>
      </c>
      <c r="P338" s="12">
        <f t="shared" si="61"/>
        <v>41.666666666666664</v>
      </c>
      <c r="Q338" s="12">
        <f t="shared" si="62"/>
        <v>-8625.0000000000182</v>
      </c>
      <c r="S338" s="8">
        <f t="shared" si="81"/>
        <v>327</v>
      </c>
      <c r="T338" s="38">
        <f t="shared" si="82"/>
        <v>53570</v>
      </c>
      <c r="U338" s="8">
        <f t="shared" si="63"/>
        <v>2046</v>
      </c>
      <c r="V338" s="12">
        <f t="shared" si="83"/>
        <v>-25879.899560033646</v>
      </c>
      <c r="W338" s="12">
        <f t="shared" si="97"/>
        <v>232.58968068566236</v>
      </c>
      <c r="X338" s="12">
        <f t="shared" si="64"/>
        <v>-150.96608076686294</v>
      </c>
      <c r="Y338" s="12">
        <f t="shared" si="65"/>
        <v>383.5557614525253</v>
      </c>
      <c r="Z338" s="12">
        <f t="shared" si="66"/>
        <v>-26263.45532148617</v>
      </c>
      <c r="AA338" s="12"/>
      <c r="AB338" s="8">
        <f t="shared" si="84"/>
        <v>327</v>
      </c>
      <c r="AC338" s="38">
        <f t="shared" si="85"/>
        <v>9952</v>
      </c>
      <c r="AD338" s="8">
        <f t="shared" si="67"/>
        <v>1927</v>
      </c>
      <c r="AE338" s="12">
        <f t="shared" si="86"/>
        <v>0</v>
      </c>
      <c r="AF338" s="12">
        <f t="shared" si="98"/>
        <v>0</v>
      </c>
      <c r="AG338" s="12">
        <f t="shared" si="68"/>
        <v>0</v>
      </c>
      <c r="AH338" s="12">
        <f t="shared" si="69"/>
        <v>0</v>
      </c>
      <c r="AI338" s="12">
        <f t="shared" si="70"/>
        <v>0</v>
      </c>
      <c r="AJ338" s="12"/>
      <c r="AK338" s="8">
        <f t="shared" si="87"/>
        <v>327</v>
      </c>
      <c r="AL338" s="38">
        <f t="shared" si="88"/>
        <v>9952</v>
      </c>
      <c r="AM338" s="8">
        <f t="shared" si="71"/>
        <v>1927</v>
      </c>
      <c r="AN338" s="12">
        <f t="shared" si="89"/>
        <v>0</v>
      </c>
      <c r="AO338" s="12">
        <f t="shared" si="99"/>
        <v>0</v>
      </c>
      <c r="AP338" s="12">
        <f t="shared" si="72"/>
        <v>0</v>
      </c>
      <c r="AQ338" s="12">
        <f t="shared" si="73"/>
        <v>0</v>
      </c>
      <c r="AR338" s="12">
        <f t="shared" si="74"/>
        <v>0</v>
      </c>
      <c r="AS338" s="12"/>
      <c r="AT338" s="12"/>
    </row>
    <row r="339" spans="1:46">
      <c r="A339" s="8">
        <f t="shared" si="75"/>
        <v>328</v>
      </c>
      <c r="B339" s="38">
        <f t="shared" si="76"/>
        <v>55061</v>
      </c>
      <c r="C339" s="8">
        <f t="shared" si="55"/>
        <v>2050</v>
      </c>
      <c r="D339" s="12">
        <f t="shared" si="77"/>
        <v>-351641.47872740548</v>
      </c>
      <c r="E339" s="12">
        <f t="shared" si="95"/>
        <v>415.16710452708014</v>
      </c>
      <c r="F339" s="12">
        <f t="shared" si="56"/>
        <v>-2637.311090455541</v>
      </c>
      <c r="G339" s="12">
        <f t="shared" si="57"/>
        <v>3052.4781949826211</v>
      </c>
      <c r="H339" s="12">
        <f t="shared" si="58"/>
        <v>-354693.95692238811</v>
      </c>
      <c r="J339" s="8">
        <f t="shared" si="78"/>
        <v>328</v>
      </c>
      <c r="K339" s="38">
        <f t="shared" si="79"/>
        <v>54604</v>
      </c>
      <c r="L339" s="8">
        <f t="shared" si="59"/>
        <v>2049</v>
      </c>
      <c r="M339" s="12">
        <f t="shared" si="80"/>
        <v>-8625.0000000000182</v>
      </c>
      <c r="N339" s="12">
        <f t="shared" si="96"/>
        <v>-30.208333333333492</v>
      </c>
      <c r="O339" s="12">
        <f t="shared" si="60"/>
        <v>-71.875000000000156</v>
      </c>
      <c r="P339" s="12">
        <f t="shared" si="61"/>
        <v>41.666666666666664</v>
      </c>
      <c r="Q339" s="12">
        <f t="shared" si="62"/>
        <v>-8666.6666666666843</v>
      </c>
      <c r="S339" s="8">
        <f t="shared" si="81"/>
        <v>328</v>
      </c>
      <c r="T339" s="38">
        <f t="shared" si="82"/>
        <v>53600</v>
      </c>
      <c r="U339" s="8">
        <f t="shared" si="63"/>
        <v>2046</v>
      </c>
      <c r="V339" s="12">
        <f t="shared" si="83"/>
        <v>-26263.45532148617</v>
      </c>
      <c r="W339" s="12">
        <f t="shared" si="97"/>
        <v>232.58968068566236</v>
      </c>
      <c r="X339" s="12">
        <f t="shared" si="64"/>
        <v>-153.20348937533601</v>
      </c>
      <c r="Y339" s="12">
        <f t="shared" si="65"/>
        <v>385.79317006099836</v>
      </c>
      <c r="Z339" s="12">
        <f t="shared" si="66"/>
        <v>-26649.248491547169</v>
      </c>
      <c r="AA339" s="12"/>
      <c r="AB339" s="8">
        <f t="shared" si="84"/>
        <v>328</v>
      </c>
      <c r="AC339" s="38">
        <f t="shared" si="85"/>
        <v>9982</v>
      </c>
      <c r="AD339" s="8">
        <f t="shared" si="67"/>
        <v>1927</v>
      </c>
      <c r="AE339" s="12">
        <f t="shared" si="86"/>
        <v>0</v>
      </c>
      <c r="AF339" s="12">
        <f t="shared" si="98"/>
        <v>0</v>
      </c>
      <c r="AG339" s="12">
        <f t="shared" si="68"/>
        <v>0</v>
      </c>
      <c r="AH339" s="12">
        <f t="shared" si="69"/>
        <v>0</v>
      </c>
      <c r="AI339" s="12">
        <f t="shared" si="70"/>
        <v>0</v>
      </c>
      <c r="AJ339" s="12"/>
      <c r="AK339" s="8">
        <f t="shared" si="87"/>
        <v>328</v>
      </c>
      <c r="AL339" s="38">
        <f t="shared" si="88"/>
        <v>9982</v>
      </c>
      <c r="AM339" s="8">
        <f t="shared" si="71"/>
        <v>1927</v>
      </c>
      <c r="AN339" s="12">
        <f t="shared" si="89"/>
        <v>0</v>
      </c>
      <c r="AO339" s="12">
        <f t="shared" si="99"/>
        <v>0</v>
      </c>
      <c r="AP339" s="12">
        <f t="shared" si="72"/>
        <v>0</v>
      </c>
      <c r="AQ339" s="12">
        <f t="shared" si="73"/>
        <v>0</v>
      </c>
      <c r="AR339" s="12">
        <f t="shared" si="74"/>
        <v>0</v>
      </c>
      <c r="AS339" s="12"/>
      <c r="AT339" s="12"/>
    </row>
    <row r="340" spans="1:46">
      <c r="A340" s="8">
        <f t="shared" si="75"/>
        <v>329</v>
      </c>
      <c r="B340" s="38">
        <f t="shared" si="76"/>
        <v>55092</v>
      </c>
      <c r="C340" s="8">
        <f t="shared" si="55"/>
        <v>2050</v>
      </c>
      <c r="D340" s="12">
        <f t="shared" si="77"/>
        <v>-354693.95692238811</v>
      </c>
      <c r="E340" s="12">
        <f t="shared" si="95"/>
        <v>415.16710452708014</v>
      </c>
      <c r="F340" s="12">
        <f t="shared" si="56"/>
        <v>-2660.2046769179105</v>
      </c>
      <c r="G340" s="12">
        <f t="shared" si="57"/>
        <v>3075.3717814449906</v>
      </c>
      <c r="H340" s="12">
        <f t="shared" si="58"/>
        <v>-357769.3287038331</v>
      </c>
      <c r="J340" s="8">
        <f t="shared" si="78"/>
        <v>329</v>
      </c>
      <c r="K340" s="38">
        <f t="shared" si="79"/>
        <v>54635</v>
      </c>
      <c r="L340" s="8">
        <f t="shared" si="59"/>
        <v>2049</v>
      </c>
      <c r="M340" s="12">
        <f t="shared" si="80"/>
        <v>-8666.6666666666843</v>
      </c>
      <c r="N340" s="12">
        <f t="shared" si="96"/>
        <v>-30.555555555555706</v>
      </c>
      <c r="O340" s="12">
        <f t="shared" si="60"/>
        <v>-72.222222222222371</v>
      </c>
      <c r="P340" s="12">
        <f t="shared" si="61"/>
        <v>41.666666666666664</v>
      </c>
      <c r="Q340" s="12">
        <f t="shared" si="62"/>
        <v>-8708.3333333333503</v>
      </c>
      <c r="S340" s="8">
        <f t="shared" si="81"/>
        <v>329</v>
      </c>
      <c r="T340" s="38">
        <f t="shared" si="82"/>
        <v>53631</v>
      </c>
      <c r="U340" s="8">
        <f t="shared" si="63"/>
        <v>2046</v>
      </c>
      <c r="V340" s="12">
        <f t="shared" si="83"/>
        <v>-26649.248491547169</v>
      </c>
      <c r="W340" s="12">
        <f t="shared" si="97"/>
        <v>232.58968068566236</v>
      </c>
      <c r="X340" s="12">
        <f t="shared" si="64"/>
        <v>-155.45394953402516</v>
      </c>
      <c r="Y340" s="12">
        <f t="shared" si="65"/>
        <v>388.04363021968754</v>
      </c>
      <c r="Z340" s="12">
        <f t="shared" si="66"/>
        <v>-27037.292121766855</v>
      </c>
      <c r="AA340" s="12"/>
      <c r="AB340" s="8">
        <f t="shared" si="84"/>
        <v>329</v>
      </c>
      <c r="AC340" s="38">
        <f t="shared" si="85"/>
        <v>10013</v>
      </c>
      <c r="AD340" s="8">
        <f t="shared" si="67"/>
        <v>1927</v>
      </c>
      <c r="AE340" s="12">
        <f t="shared" si="86"/>
        <v>0</v>
      </c>
      <c r="AF340" s="12">
        <f t="shared" si="98"/>
        <v>0</v>
      </c>
      <c r="AG340" s="12">
        <f t="shared" si="68"/>
        <v>0</v>
      </c>
      <c r="AH340" s="12">
        <f t="shared" si="69"/>
        <v>0</v>
      </c>
      <c r="AI340" s="12">
        <f t="shared" si="70"/>
        <v>0</v>
      </c>
      <c r="AJ340" s="12"/>
      <c r="AK340" s="8">
        <f t="shared" si="87"/>
        <v>329</v>
      </c>
      <c r="AL340" s="38">
        <f t="shared" si="88"/>
        <v>10013</v>
      </c>
      <c r="AM340" s="8">
        <f t="shared" si="71"/>
        <v>1927</v>
      </c>
      <c r="AN340" s="12">
        <f t="shared" si="89"/>
        <v>0</v>
      </c>
      <c r="AO340" s="12">
        <f t="shared" si="99"/>
        <v>0</v>
      </c>
      <c r="AP340" s="12">
        <f t="shared" si="72"/>
        <v>0</v>
      </c>
      <c r="AQ340" s="12">
        <f t="shared" si="73"/>
        <v>0</v>
      </c>
      <c r="AR340" s="12">
        <f t="shared" si="74"/>
        <v>0</v>
      </c>
      <c r="AS340" s="12"/>
      <c r="AT340" s="12"/>
    </row>
    <row r="341" spans="1:46">
      <c r="A341" s="8">
        <f t="shared" si="75"/>
        <v>330</v>
      </c>
      <c r="B341" s="38">
        <f t="shared" si="76"/>
        <v>55122</v>
      </c>
      <c r="C341" s="8">
        <f t="shared" si="55"/>
        <v>2050</v>
      </c>
      <c r="D341" s="12">
        <f t="shared" si="77"/>
        <v>-357769.3287038331</v>
      </c>
      <c r="E341" s="12">
        <f t="shared" si="95"/>
        <v>415.16710452708014</v>
      </c>
      <c r="F341" s="12">
        <f t="shared" si="56"/>
        <v>-2683.2699652787483</v>
      </c>
      <c r="G341" s="12">
        <f t="shared" si="57"/>
        <v>3098.4370698058283</v>
      </c>
      <c r="H341" s="12">
        <f t="shared" si="58"/>
        <v>-360867.76577363891</v>
      </c>
      <c r="J341" s="8">
        <f t="shared" si="78"/>
        <v>330</v>
      </c>
      <c r="K341" s="38">
        <f t="shared" si="79"/>
        <v>54666</v>
      </c>
      <c r="L341" s="8">
        <f t="shared" si="59"/>
        <v>2049</v>
      </c>
      <c r="M341" s="12">
        <f t="shared" si="80"/>
        <v>-8708.3333333333503</v>
      </c>
      <c r="N341" s="12">
        <f t="shared" si="96"/>
        <v>-30.902777777777921</v>
      </c>
      <c r="O341" s="12">
        <f t="shared" si="60"/>
        <v>-72.569444444444585</v>
      </c>
      <c r="P341" s="12">
        <f t="shared" si="61"/>
        <v>41.666666666666664</v>
      </c>
      <c r="Q341" s="12">
        <f t="shared" si="62"/>
        <v>-8750.0000000000164</v>
      </c>
      <c r="S341" s="8">
        <f t="shared" si="81"/>
        <v>330</v>
      </c>
      <c r="T341" s="38">
        <f t="shared" si="82"/>
        <v>53661</v>
      </c>
      <c r="U341" s="8">
        <f t="shared" si="63"/>
        <v>2046</v>
      </c>
      <c r="V341" s="12">
        <f t="shared" si="83"/>
        <v>-27037.292121766855</v>
      </c>
      <c r="W341" s="12">
        <f t="shared" si="97"/>
        <v>232.58968068566236</v>
      </c>
      <c r="X341" s="12">
        <f t="shared" si="64"/>
        <v>-157.71753737697333</v>
      </c>
      <c r="Y341" s="12">
        <f t="shared" si="65"/>
        <v>390.30721806263568</v>
      </c>
      <c r="Z341" s="12">
        <f t="shared" si="66"/>
        <v>-27427.599339829492</v>
      </c>
      <c r="AA341" s="12"/>
      <c r="AB341" s="8">
        <f t="shared" si="84"/>
        <v>330</v>
      </c>
      <c r="AC341" s="38">
        <f t="shared" si="85"/>
        <v>10043</v>
      </c>
      <c r="AD341" s="8">
        <f t="shared" si="67"/>
        <v>1927</v>
      </c>
      <c r="AE341" s="12">
        <f t="shared" si="86"/>
        <v>0</v>
      </c>
      <c r="AF341" s="12">
        <f t="shared" si="98"/>
        <v>0</v>
      </c>
      <c r="AG341" s="12">
        <f t="shared" si="68"/>
        <v>0</v>
      </c>
      <c r="AH341" s="12">
        <f t="shared" si="69"/>
        <v>0</v>
      </c>
      <c r="AI341" s="12">
        <f t="shared" si="70"/>
        <v>0</v>
      </c>
      <c r="AJ341" s="12"/>
      <c r="AK341" s="8">
        <f t="shared" si="87"/>
        <v>330</v>
      </c>
      <c r="AL341" s="38">
        <f t="shared" si="88"/>
        <v>10043</v>
      </c>
      <c r="AM341" s="8">
        <f t="shared" si="71"/>
        <v>1927</v>
      </c>
      <c r="AN341" s="12">
        <f t="shared" si="89"/>
        <v>0</v>
      </c>
      <c r="AO341" s="12">
        <f t="shared" si="99"/>
        <v>0</v>
      </c>
      <c r="AP341" s="12">
        <f t="shared" si="72"/>
        <v>0</v>
      </c>
      <c r="AQ341" s="12">
        <f t="shared" si="73"/>
        <v>0</v>
      </c>
      <c r="AR341" s="12">
        <f t="shared" si="74"/>
        <v>0</v>
      </c>
      <c r="AS341" s="12"/>
      <c r="AT341" s="12"/>
    </row>
    <row r="342" spans="1:46">
      <c r="A342" s="8">
        <f t="shared" si="75"/>
        <v>331</v>
      </c>
      <c r="B342" s="38">
        <f t="shared" si="76"/>
        <v>55153</v>
      </c>
      <c r="C342" s="8">
        <f t="shared" si="55"/>
        <v>2050</v>
      </c>
      <c r="D342" s="12">
        <f t="shared" si="77"/>
        <v>-360867.76577363891</v>
      </c>
      <c r="E342" s="12">
        <f t="shared" si="95"/>
        <v>415.16710452708014</v>
      </c>
      <c r="F342" s="12">
        <f t="shared" si="56"/>
        <v>-2706.5082433022917</v>
      </c>
      <c r="G342" s="12">
        <f t="shared" si="57"/>
        <v>3121.6753478293717</v>
      </c>
      <c r="H342" s="12">
        <f t="shared" si="58"/>
        <v>-363989.44112146826</v>
      </c>
      <c r="J342" s="8">
        <f t="shared" si="78"/>
        <v>331</v>
      </c>
      <c r="K342" s="38">
        <f t="shared" si="79"/>
        <v>54696</v>
      </c>
      <c r="L342" s="8">
        <f t="shared" si="59"/>
        <v>2049</v>
      </c>
      <c r="M342" s="12">
        <f t="shared" si="80"/>
        <v>-8750.0000000000164</v>
      </c>
      <c r="N342" s="12">
        <f t="shared" si="96"/>
        <v>-31.250000000000135</v>
      </c>
      <c r="O342" s="12">
        <f t="shared" si="60"/>
        <v>-72.916666666666799</v>
      </c>
      <c r="P342" s="12">
        <f t="shared" si="61"/>
        <v>41.666666666666664</v>
      </c>
      <c r="Q342" s="12">
        <f t="shared" si="62"/>
        <v>-8791.6666666666824</v>
      </c>
      <c r="S342" s="8">
        <f t="shared" si="81"/>
        <v>331</v>
      </c>
      <c r="T342" s="38">
        <f t="shared" si="82"/>
        <v>53692</v>
      </c>
      <c r="U342" s="8">
        <f t="shared" si="63"/>
        <v>2046</v>
      </c>
      <c r="V342" s="12">
        <f t="shared" si="83"/>
        <v>-27427.599339829492</v>
      </c>
      <c r="W342" s="12">
        <f t="shared" si="97"/>
        <v>232.58968068566236</v>
      </c>
      <c r="X342" s="12">
        <f t="shared" si="64"/>
        <v>-159.99432948233871</v>
      </c>
      <c r="Y342" s="12">
        <f t="shared" si="65"/>
        <v>392.5840101680011</v>
      </c>
      <c r="Z342" s="12">
        <f t="shared" si="66"/>
        <v>-27820.183349997493</v>
      </c>
      <c r="AA342" s="12"/>
      <c r="AB342" s="8">
        <f t="shared" si="84"/>
        <v>331</v>
      </c>
      <c r="AC342" s="38">
        <f t="shared" si="85"/>
        <v>10074</v>
      </c>
      <c r="AD342" s="8">
        <f t="shared" si="67"/>
        <v>1927</v>
      </c>
      <c r="AE342" s="12">
        <f t="shared" si="86"/>
        <v>0</v>
      </c>
      <c r="AF342" s="12">
        <f t="shared" si="98"/>
        <v>0</v>
      </c>
      <c r="AG342" s="12">
        <f t="shared" si="68"/>
        <v>0</v>
      </c>
      <c r="AH342" s="12">
        <f t="shared" si="69"/>
        <v>0</v>
      </c>
      <c r="AI342" s="12">
        <f t="shared" si="70"/>
        <v>0</v>
      </c>
      <c r="AJ342" s="12"/>
      <c r="AK342" s="8">
        <f t="shared" si="87"/>
        <v>331</v>
      </c>
      <c r="AL342" s="38">
        <f t="shared" si="88"/>
        <v>10074</v>
      </c>
      <c r="AM342" s="8">
        <f t="shared" si="71"/>
        <v>1927</v>
      </c>
      <c r="AN342" s="12">
        <f t="shared" si="89"/>
        <v>0</v>
      </c>
      <c r="AO342" s="12">
        <f t="shared" si="99"/>
        <v>0</v>
      </c>
      <c r="AP342" s="12">
        <f t="shared" si="72"/>
        <v>0</v>
      </c>
      <c r="AQ342" s="12">
        <f t="shared" si="73"/>
        <v>0</v>
      </c>
      <c r="AR342" s="12">
        <f t="shared" si="74"/>
        <v>0</v>
      </c>
      <c r="AS342" s="12"/>
      <c r="AT342" s="12"/>
    </row>
    <row r="343" spans="1:46">
      <c r="A343" s="8">
        <f t="shared" si="75"/>
        <v>332</v>
      </c>
      <c r="B343" s="38">
        <f t="shared" si="76"/>
        <v>55184</v>
      </c>
      <c r="C343" s="8">
        <f t="shared" si="55"/>
        <v>2051</v>
      </c>
      <c r="D343" s="12">
        <f t="shared" si="77"/>
        <v>-363989.44112146826</v>
      </c>
      <c r="E343" s="12">
        <f t="shared" si="95"/>
        <v>415.16710452708014</v>
      </c>
      <c r="F343" s="12">
        <f t="shared" si="56"/>
        <v>-2729.9208084110119</v>
      </c>
      <c r="G343" s="12">
        <f t="shared" si="57"/>
        <v>3145.0879129380919</v>
      </c>
      <c r="H343" s="12">
        <f t="shared" si="58"/>
        <v>-367134.52903440635</v>
      </c>
      <c r="J343" s="8">
        <f t="shared" si="78"/>
        <v>332</v>
      </c>
      <c r="K343" s="38">
        <f t="shared" si="79"/>
        <v>54727</v>
      </c>
      <c r="L343" s="8">
        <f t="shared" si="59"/>
        <v>2049</v>
      </c>
      <c r="M343" s="12">
        <f t="shared" si="80"/>
        <v>-8791.6666666666824</v>
      </c>
      <c r="N343" s="12">
        <f t="shared" si="96"/>
        <v>-31.597222222222349</v>
      </c>
      <c r="O343" s="12">
        <f t="shared" si="60"/>
        <v>-73.263888888889014</v>
      </c>
      <c r="P343" s="12">
        <f t="shared" si="61"/>
        <v>41.666666666666664</v>
      </c>
      <c r="Q343" s="12">
        <f t="shared" si="62"/>
        <v>-8833.3333333333485</v>
      </c>
      <c r="S343" s="8">
        <f t="shared" si="81"/>
        <v>332</v>
      </c>
      <c r="T343" s="38">
        <f t="shared" si="82"/>
        <v>53723</v>
      </c>
      <c r="U343" s="8">
        <f t="shared" si="63"/>
        <v>2047</v>
      </c>
      <c r="V343" s="12">
        <f t="shared" si="83"/>
        <v>-27820.183349997493</v>
      </c>
      <c r="W343" s="12">
        <f t="shared" si="97"/>
        <v>232.58968068566236</v>
      </c>
      <c r="X343" s="12">
        <f t="shared" si="64"/>
        <v>-162.28440287498537</v>
      </c>
      <c r="Y343" s="12">
        <f t="shared" si="65"/>
        <v>394.8740835606477</v>
      </c>
      <c r="Z343" s="12">
        <f t="shared" si="66"/>
        <v>-28215.05743355814</v>
      </c>
      <c r="AA343" s="12"/>
      <c r="AB343" s="8">
        <f t="shared" si="84"/>
        <v>332</v>
      </c>
      <c r="AC343" s="38">
        <f t="shared" si="85"/>
        <v>10105</v>
      </c>
      <c r="AD343" s="8">
        <f t="shared" si="67"/>
        <v>1927</v>
      </c>
      <c r="AE343" s="12">
        <f t="shared" si="86"/>
        <v>0</v>
      </c>
      <c r="AF343" s="12">
        <f t="shared" si="98"/>
        <v>0</v>
      </c>
      <c r="AG343" s="12">
        <f t="shared" si="68"/>
        <v>0</v>
      </c>
      <c r="AH343" s="12">
        <f t="shared" si="69"/>
        <v>0</v>
      </c>
      <c r="AI343" s="12">
        <f t="shared" si="70"/>
        <v>0</v>
      </c>
      <c r="AJ343" s="12"/>
      <c r="AK343" s="8">
        <f t="shared" si="87"/>
        <v>332</v>
      </c>
      <c r="AL343" s="38">
        <f t="shared" si="88"/>
        <v>10105</v>
      </c>
      <c r="AM343" s="8">
        <f t="shared" si="71"/>
        <v>1927</v>
      </c>
      <c r="AN343" s="12">
        <f t="shared" si="89"/>
        <v>0</v>
      </c>
      <c r="AO343" s="12">
        <f t="shared" si="99"/>
        <v>0</v>
      </c>
      <c r="AP343" s="12">
        <f t="shared" si="72"/>
        <v>0</v>
      </c>
      <c r="AQ343" s="12">
        <f t="shared" si="73"/>
        <v>0</v>
      </c>
      <c r="AR343" s="12">
        <f t="shared" si="74"/>
        <v>0</v>
      </c>
      <c r="AS343" s="12"/>
      <c r="AT343" s="12"/>
    </row>
    <row r="344" spans="1:46">
      <c r="A344" s="8">
        <f t="shared" si="75"/>
        <v>333</v>
      </c>
      <c r="B344" s="38">
        <f t="shared" si="76"/>
        <v>55212</v>
      </c>
      <c r="C344" s="8">
        <f t="shared" si="55"/>
        <v>2051</v>
      </c>
      <c r="D344" s="12">
        <f t="shared" si="77"/>
        <v>-367134.52903440635</v>
      </c>
      <c r="E344" s="12">
        <f t="shared" si="95"/>
        <v>415.16710452708014</v>
      </c>
      <c r="F344" s="12">
        <f t="shared" si="56"/>
        <v>-2753.5089677580477</v>
      </c>
      <c r="G344" s="12">
        <f t="shared" si="57"/>
        <v>3168.6760722851277</v>
      </c>
      <c r="H344" s="12">
        <f t="shared" si="58"/>
        <v>-370303.20510669146</v>
      </c>
      <c r="J344" s="8">
        <f t="shared" si="78"/>
        <v>333</v>
      </c>
      <c r="K344" s="38">
        <f t="shared" si="79"/>
        <v>54757</v>
      </c>
      <c r="L344" s="8">
        <f t="shared" si="59"/>
        <v>2049</v>
      </c>
      <c r="M344" s="12">
        <f t="shared" si="80"/>
        <v>-8833.3333333333485</v>
      </c>
      <c r="N344" s="12">
        <f t="shared" si="96"/>
        <v>-31.944444444444578</v>
      </c>
      <c r="O344" s="12">
        <f t="shared" si="60"/>
        <v>-73.611111111111242</v>
      </c>
      <c r="P344" s="12">
        <f t="shared" si="61"/>
        <v>41.666666666666664</v>
      </c>
      <c r="Q344" s="12">
        <f t="shared" si="62"/>
        <v>-8875.0000000000146</v>
      </c>
      <c r="S344" s="8">
        <f t="shared" si="81"/>
        <v>333</v>
      </c>
      <c r="T344" s="38">
        <f t="shared" si="82"/>
        <v>53751</v>
      </c>
      <c r="U344" s="8">
        <f t="shared" si="63"/>
        <v>2047</v>
      </c>
      <c r="V344" s="12">
        <f t="shared" si="83"/>
        <v>-28215.05743355814</v>
      </c>
      <c r="W344" s="12">
        <f t="shared" si="97"/>
        <v>232.58968068566236</v>
      </c>
      <c r="X344" s="12">
        <f t="shared" si="64"/>
        <v>-164.58783502908915</v>
      </c>
      <c r="Y344" s="12">
        <f t="shared" si="65"/>
        <v>397.17751571475151</v>
      </c>
      <c r="Z344" s="12">
        <f t="shared" si="66"/>
        <v>-28612.234949272894</v>
      </c>
      <c r="AA344" s="12"/>
      <c r="AB344" s="8">
        <f t="shared" si="84"/>
        <v>333</v>
      </c>
      <c r="AC344" s="38">
        <f t="shared" si="85"/>
        <v>10135</v>
      </c>
      <c r="AD344" s="8">
        <f t="shared" si="67"/>
        <v>1927</v>
      </c>
      <c r="AE344" s="12">
        <f t="shared" si="86"/>
        <v>0</v>
      </c>
      <c r="AF344" s="12">
        <f t="shared" si="98"/>
        <v>0</v>
      </c>
      <c r="AG344" s="12">
        <f t="shared" si="68"/>
        <v>0</v>
      </c>
      <c r="AH344" s="12">
        <f t="shared" si="69"/>
        <v>0</v>
      </c>
      <c r="AI344" s="12">
        <f t="shared" si="70"/>
        <v>0</v>
      </c>
      <c r="AJ344" s="12"/>
      <c r="AK344" s="8">
        <f t="shared" si="87"/>
        <v>333</v>
      </c>
      <c r="AL344" s="38">
        <f t="shared" si="88"/>
        <v>10135</v>
      </c>
      <c r="AM344" s="8">
        <f t="shared" si="71"/>
        <v>1927</v>
      </c>
      <c r="AN344" s="12">
        <f t="shared" si="89"/>
        <v>0</v>
      </c>
      <c r="AO344" s="12">
        <f t="shared" si="99"/>
        <v>0</v>
      </c>
      <c r="AP344" s="12">
        <f t="shared" si="72"/>
        <v>0</v>
      </c>
      <c r="AQ344" s="12">
        <f t="shared" si="73"/>
        <v>0</v>
      </c>
      <c r="AR344" s="12">
        <f t="shared" si="74"/>
        <v>0</v>
      </c>
      <c r="AS344" s="12"/>
      <c r="AT344" s="12"/>
    </row>
    <row r="345" spans="1:46">
      <c r="A345" s="8">
        <f t="shared" si="75"/>
        <v>334</v>
      </c>
      <c r="B345" s="38">
        <f t="shared" si="76"/>
        <v>55243</v>
      </c>
      <c r="C345" s="8">
        <f t="shared" si="55"/>
        <v>2051</v>
      </c>
      <c r="D345" s="12">
        <f t="shared" si="77"/>
        <v>-370303.20510669146</v>
      </c>
      <c r="E345" s="12">
        <f t="shared" si="95"/>
        <v>415.16710452708014</v>
      </c>
      <c r="F345" s="12">
        <f t="shared" si="56"/>
        <v>-2777.274038300186</v>
      </c>
      <c r="G345" s="12">
        <f t="shared" si="57"/>
        <v>3192.441142827266</v>
      </c>
      <c r="H345" s="12">
        <f t="shared" si="58"/>
        <v>-373495.64624951873</v>
      </c>
      <c r="J345" s="8">
        <f t="shared" si="78"/>
        <v>334</v>
      </c>
      <c r="K345" s="38">
        <f t="shared" si="79"/>
        <v>54788</v>
      </c>
      <c r="L345" s="8">
        <f t="shared" si="59"/>
        <v>2049</v>
      </c>
      <c r="M345" s="12">
        <f t="shared" si="80"/>
        <v>-8875.0000000000146</v>
      </c>
      <c r="N345" s="12">
        <f t="shared" si="96"/>
        <v>-32.291666666666792</v>
      </c>
      <c r="O345" s="12">
        <f t="shared" si="60"/>
        <v>-73.958333333333456</v>
      </c>
      <c r="P345" s="12">
        <f t="shared" si="61"/>
        <v>41.666666666666664</v>
      </c>
      <c r="Q345" s="12">
        <f t="shared" si="62"/>
        <v>-8916.6666666666806</v>
      </c>
      <c r="S345" s="8">
        <f t="shared" si="81"/>
        <v>334</v>
      </c>
      <c r="T345" s="38">
        <f t="shared" si="82"/>
        <v>53782</v>
      </c>
      <c r="U345" s="8">
        <f t="shared" si="63"/>
        <v>2047</v>
      </c>
      <c r="V345" s="12">
        <f t="shared" si="83"/>
        <v>-28612.234949272894</v>
      </c>
      <c r="W345" s="12">
        <f t="shared" si="97"/>
        <v>232.58968068566236</v>
      </c>
      <c r="X345" s="12">
        <f t="shared" si="64"/>
        <v>-166.90470387075857</v>
      </c>
      <c r="Y345" s="12">
        <f t="shared" si="65"/>
        <v>399.49438455642093</v>
      </c>
      <c r="Z345" s="12">
        <f t="shared" si="66"/>
        <v>-29011.729333829313</v>
      </c>
      <c r="AA345" s="12"/>
      <c r="AB345" s="8">
        <f t="shared" si="84"/>
        <v>334</v>
      </c>
      <c r="AC345" s="38">
        <f t="shared" si="85"/>
        <v>10166</v>
      </c>
      <c r="AD345" s="8">
        <f t="shared" si="67"/>
        <v>1927</v>
      </c>
      <c r="AE345" s="12">
        <f t="shared" si="86"/>
        <v>0</v>
      </c>
      <c r="AF345" s="12">
        <f t="shared" si="98"/>
        <v>0</v>
      </c>
      <c r="AG345" s="12">
        <f t="shared" si="68"/>
        <v>0</v>
      </c>
      <c r="AH345" s="12">
        <f t="shared" si="69"/>
        <v>0</v>
      </c>
      <c r="AI345" s="12">
        <f t="shared" si="70"/>
        <v>0</v>
      </c>
      <c r="AJ345" s="12"/>
      <c r="AK345" s="8">
        <f t="shared" si="87"/>
        <v>334</v>
      </c>
      <c r="AL345" s="38">
        <f t="shared" si="88"/>
        <v>10166</v>
      </c>
      <c r="AM345" s="8">
        <f t="shared" si="71"/>
        <v>1927</v>
      </c>
      <c r="AN345" s="12">
        <f t="shared" si="89"/>
        <v>0</v>
      </c>
      <c r="AO345" s="12">
        <f t="shared" si="99"/>
        <v>0</v>
      </c>
      <c r="AP345" s="12">
        <f t="shared" si="72"/>
        <v>0</v>
      </c>
      <c r="AQ345" s="12">
        <f t="shared" si="73"/>
        <v>0</v>
      </c>
      <c r="AR345" s="12">
        <f t="shared" si="74"/>
        <v>0</v>
      </c>
      <c r="AS345" s="12"/>
      <c r="AT345" s="12"/>
    </row>
    <row r="346" spans="1:46">
      <c r="A346" s="8">
        <f t="shared" si="75"/>
        <v>335</v>
      </c>
      <c r="B346" s="38">
        <f t="shared" si="76"/>
        <v>55273</v>
      </c>
      <c r="C346" s="8">
        <f t="shared" si="55"/>
        <v>2051</v>
      </c>
      <c r="D346" s="12">
        <f t="shared" si="77"/>
        <v>-373495.64624951873</v>
      </c>
      <c r="E346" s="12">
        <f t="shared" si="95"/>
        <v>415.16710452708014</v>
      </c>
      <c r="F346" s="12">
        <f t="shared" si="56"/>
        <v>-2801.2173468713904</v>
      </c>
      <c r="G346" s="12">
        <f t="shared" si="57"/>
        <v>3216.3844513984704</v>
      </c>
      <c r="H346" s="12">
        <f t="shared" si="58"/>
        <v>-376712.03070091718</v>
      </c>
      <c r="J346" s="8">
        <f t="shared" si="78"/>
        <v>335</v>
      </c>
      <c r="K346" s="38">
        <f t="shared" si="79"/>
        <v>54819</v>
      </c>
      <c r="L346" s="8">
        <f t="shared" si="59"/>
        <v>2050</v>
      </c>
      <c r="M346" s="12">
        <f t="shared" si="80"/>
        <v>-8916.6666666666806</v>
      </c>
      <c r="N346" s="12">
        <f t="shared" si="96"/>
        <v>-32.638888888889007</v>
      </c>
      <c r="O346" s="12">
        <f t="shared" si="60"/>
        <v>-74.305555555555671</v>
      </c>
      <c r="P346" s="12">
        <f t="shared" si="61"/>
        <v>41.666666666666664</v>
      </c>
      <c r="Q346" s="12">
        <f t="shared" si="62"/>
        <v>-8958.3333333333467</v>
      </c>
      <c r="S346" s="8">
        <f t="shared" si="81"/>
        <v>335</v>
      </c>
      <c r="T346" s="38">
        <f t="shared" si="82"/>
        <v>53812</v>
      </c>
      <c r="U346" s="8">
        <f t="shared" si="63"/>
        <v>2047</v>
      </c>
      <c r="V346" s="12">
        <f t="shared" si="83"/>
        <v>-29011.729333829313</v>
      </c>
      <c r="W346" s="12">
        <f t="shared" si="97"/>
        <v>232.58968068566236</v>
      </c>
      <c r="X346" s="12">
        <f t="shared" si="64"/>
        <v>-169.23508778067099</v>
      </c>
      <c r="Y346" s="12">
        <f t="shared" si="65"/>
        <v>401.82476846633335</v>
      </c>
      <c r="Z346" s="12">
        <f t="shared" si="66"/>
        <v>-29413.554102295646</v>
      </c>
      <c r="AA346" s="12"/>
      <c r="AB346" s="8">
        <f t="shared" si="84"/>
        <v>335</v>
      </c>
      <c r="AC346" s="38">
        <f t="shared" si="85"/>
        <v>10196</v>
      </c>
      <c r="AD346" s="8">
        <f t="shared" si="67"/>
        <v>1927</v>
      </c>
      <c r="AE346" s="12">
        <f t="shared" si="86"/>
        <v>0</v>
      </c>
      <c r="AF346" s="12">
        <f t="shared" si="98"/>
        <v>0</v>
      </c>
      <c r="AG346" s="12">
        <f t="shared" si="68"/>
        <v>0</v>
      </c>
      <c r="AH346" s="12">
        <f t="shared" si="69"/>
        <v>0</v>
      </c>
      <c r="AI346" s="12">
        <f t="shared" si="70"/>
        <v>0</v>
      </c>
      <c r="AJ346" s="12"/>
      <c r="AK346" s="8">
        <f t="shared" si="87"/>
        <v>335</v>
      </c>
      <c r="AL346" s="38">
        <f t="shared" si="88"/>
        <v>10196</v>
      </c>
      <c r="AM346" s="8">
        <f t="shared" si="71"/>
        <v>1927</v>
      </c>
      <c r="AN346" s="12">
        <f t="shared" si="89"/>
        <v>0</v>
      </c>
      <c r="AO346" s="12">
        <f t="shared" si="99"/>
        <v>0</v>
      </c>
      <c r="AP346" s="12">
        <f t="shared" si="72"/>
        <v>0</v>
      </c>
      <c r="AQ346" s="12">
        <f t="shared" si="73"/>
        <v>0</v>
      </c>
      <c r="AR346" s="12">
        <f t="shared" si="74"/>
        <v>0</v>
      </c>
      <c r="AS346" s="12"/>
      <c r="AT346" s="12"/>
    </row>
    <row r="347" spans="1:46">
      <c r="A347" s="8">
        <f t="shared" si="75"/>
        <v>336</v>
      </c>
      <c r="B347" s="38">
        <f t="shared" si="76"/>
        <v>55304</v>
      </c>
      <c r="C347" s="8">
        <f t="shared" si="55"/>
        <v>2051</v>
      </c>
      <c r="D347" s="12">
        <f t="shared" si="77"/>
        <v>-376712.03070091718</v>
      </c>
      <c r="E347" s="12">
        <f t="shared" si="95"/>
        <v>415.16710452708014</v>
      </c>
      <c r="F347" s="12">
        <f t="shared" si="56"/>
        <v>-2825.3402302568788</v>
      </c>
      <c r="G347" s="12">
        <f t="shared" si="57"/>
        <v>3240.5073347839589</v>
      </c>
      <c r="H347" s="12">
        <f t="shared" si="58"/>
        <v>-379952.53803570115</v>
      </c>
      <c r="J347" s="8">
        <f t="shared" si="78"/>
        <v>336</v>
      </c>
      <c r="K347" s="38">
        <f t="shared" si="79"/>
        <v>54847</v>
      </c>
      <c r="L347" s="8">
        <f t="shared" si="59"/>
        <v>2050</v>
      </c>
      <c r="M347" s="12">
        <f t="shared" si="80"/>
        <v>-8958.3333333333467</v>
      </c>
      <c r="N347" s="12">
        <f t="shared" si="96"/>
        <v>-32.986111111111221</v>
      </c>
      <c r="O347" s="12">
        <f t="shared" si="60"/>
        <v>-74.652777777777885</v>
      </c>
      <c r="P347" s="12">
        <f t="shared" si="61"/>
        <v>41.666666666666664</v>
      </c>
      <c r="Q347" s="12">
        <f t="shared" si="62"/>
        <v>-9000.0000000000127</v>
      </c>
      <c r="S347" s="8">
        <f t="shared" si="81"/>
        <v>336</v>
      </c>
      <c r="T347" s="38">
        <f t="shared" si="82"/>
        <v>53843</v>
      </c>
      <c r="U347" s="8">
        <f t="shared" si="63"/>
        <v>2047</v>
      </c>
      <c r="V347" s="12">
        <f t="shared" si="83"/>
        <v>-29413.554102295646</v>
      </c>
      <c r="W347" s="12">
        <f t="shared" si="97"/>
        <v>232.58968068566236</v>
      </c>
      <c r="X347" s="12">
        <f t="shared" si="64"/>
        <v>-171.5790655967246</v>
      </c>
      <c r="Y347" s="12">
        <f t="shared" si="65"/>
        <v>404.16874628238696</v>
      </c>
      <c r="Z347" s="12">
        <f t="shared" si="66"/>
        <v>-29817.722848578032</v>
      </c>
      <c r="AA347" s="12"/>
      <c r="AB347" s="8">
        <f t="shared" si="84"/>
        <v>336</v>
      </c>
      <c r="AC347" s="38">
        <f t="shared" si="85"/>
        <v>10227</v>
      </c>
      <c r="AD347" s="8">
        <f t="shared" si="67"/>
        <v>1927</v>
      </c>
      <c r="AE347" s="12">
        <f t="shared" si="86"/>
        <v>0</v>
      </c>
      <c r="AF347" s="12">
        <f t="shared" si="98"/>
        <v>0</v>
      </c>
      <c r="AG347" s="12">
        <f t="shared" si="68"/>
        <v>0</v>
      </c>
      <c r="AH347" s="12">
        <f t="shared" si="69"/>
        <v>0</v>
      </c>
      <c r="AI347" s="12">
        <f t="shared" si="70"/>
        <v>0</v>
      </c>
      <c r="AJ347" s="12"/>
      <c r="AK347" s="8">
        <f t="shared" si="87"/>
        <v>336</v>
      </c>
      <c r="AL347" s="38">
        <f t="shared" si="88"/>
        <v>10227</v>
      </c>
      <c r="AM347" s="8">
        <f t="shared" si="71"/>
        <v>1927</v>
      </c>
      <c r="AN347" s="12">
        <f t="shared" si="89"/>
        <v>0</v>
      </c>
      <c r="AO347" s="12">
        <f t="shared" si="99"/>
        <v>0</v>
      </c>
      <c r="AP347" s="12">
        <f t="shared" si="72"/>
        <v>0</v>
      </c>
      <c r="AQ347" s="12">
        <f t="shared" si="73"/>
        <v>0</v>
      </c>
      <c r="AR347" s="12">
        <f t="shared" si="74"/>
        <v>0</v>
      </c>
      <c r="AS347" s="12"/>
      <c r="AT347" s="12"/>
    </row>
    <row r="348" spans="1:46">
      <c r="A348" s="8">
        <f t="shared" si="75"/>
        <v>337</v>
      </c>
      <c r="B348" s="38">
        <f t="shared" si="76"/>
        <v>55334</v>
      </c>
      <c r="C348" s="8">
        <f t="shared" si="55"/>
        <v>2051</v>
      </c>
      <c r="D348" s="12">
        <f t="shared" si="77"/>
        <v>-379952.53803570115</v>
      </c>
      <c r="E348" s="12">
        <f t="shared" si="95"/>
        <v>415.16710452708014</v>
      </c>
      <c r="F348" s="12">
        <f t="shared" si="56"/>
        <v>-2849.6440352677587</v>
      </c>
      <c r="G348" s="12">
        <f t="shared" si="57"/>
        <v>3264.8111397948387</v>
      </c>
      <c r="H348" s="12">
        <f t="shared" si="58"/>
        <v>-383217.34917549597</v>
      </c>
      <c r="J348" s="8">
        <f t="shared" si="78"/>
        <v>337</v>
      </c>
      <c r="K348" s="38">
        <f t="shared" si="79"/>
        <v>54878</v>
      </c>
      <c r="L348" s="8">
        <f t="shared" si="59"/>
        <v>2050</v>
      </c>
      <c r="M348" s="12">
        <f t="shared" si="80"/>
        <v>-9000.0000000000127</v>
      </c>
      <c r="N348" s="12">
        <f t="shared" si="96"/>
        <v>-33.333333333333435</v>
      </c>
      <c r="O348" s="12">
        <f t="shared" si="60"/>
        <v>-75.000000000000099</v>
      </c>
      <c r="P348" s="12">
        <f t="shared" si="61"/>
        <v>41.666666666666664</v>
      </c>
      <c r="Q348" s="12">
        <f t="shared" si="62"/>
        <v>-9041.6666666666788</v>
      </c>
      <c r="S348" s="8">
        <f t="shared" si="81"/>
        <v>337</v>
      </c>
      <c r="T348" s="38">
        <f t="shared" si="82"/>
        <v>53873</v>
      </c>
      <c r="U348" s="8">
        <f t="shared" si="63"/>
        <v>2047</v>
      </c>
      <c r="V348" s="12">
        <f t="shared" si="83"/>
        <v>-29817.722848578032</v>
      </c>
      <c r="W348" s="12">
        <f t="shared" si="97"/>
        <v>232.58968068566236</v>
      </c>
      <c r="X348" s="12">
        <f t="shared" si="64"/>
        <v>-173.93671661670518</v>
      </c>
      <c r="Y348" s="12">
        <f t="shared" si="65"/>
        <v>406.52639730236751</v>
      </c>
      <c r="Z348" s="12">
        <f t="shared" si="66"/>
        <v>-30224.249245880401</v>
      </c>
      <c r="AA348" s="12"/>
      <c r="AB348" s="8">
        <f t="shared" si="84"/>
        <v>337</v>
      </c>
      <c r="AC348" s="38">
        <f t="shared" si="85"/>
        <v>10258</v>
      </c>
      <c r="AD348" s="8">
        <f t="shared" si="67"/>
        <v>1928</v>
      </c>
      <c r="AE348" s="12">
        <f t="shared" si="86"/>
        <v>0</v>
      </c>
      <c r="AF348" s="12">
        <f t="shared" si="98"/>
        <v>0</v>
      </c>
      <c r="AG348" s="12">
        <f t="shared" si="68"/>
        <v>0</v>
      </c>
      <c r="AH348" s="12">
        <f t="shared" si="69"/>
        <v>0</v>
      </c>
      <c r="AI348" s="12">
        <f t="shared" si="70"/>
        <v>0</v>
      </c>
      <c r="AJ348" s="12"/>
      <c r="AK348" s="8">
        <f t="shared" si="87"/>
        <v>337</v>
      </c>
      <c r="AL348" s="38">
        <f t="shared" si="88"/>
        <v>10258</v>
      </c>
      <c r="AM348" s="8">
        <f t="shared" si="71"/>
        <v>1928</v>
      </c>
      <c r="AN348" s="12">
        <f t="shared" si="89"/>
        <v>0</v>
      </c>
      <c r="AO348" s="12">
        <f t="shared" si="99"/>
        <v>0</v>
      </c>
      <c r="AP348" s="12">
        <f t="shared" si="72"/>
        <v>0</v>
      </c>
      <c r="AQ348" s="12">
        <f t="shared" si="73"/>
        <v>0</v>
      </c>
      <c r="AR348" s="12">
        <f t="shared" si="74"/>
        <v>0</v>
      </c>
      <c r="AS348" s="12"/>
      <c r="AT348" s="12"/>
    </row>
    <row r="349" spans="1:46">
      <c r="A349" s="8">
        <f t="shared" si="75"/>
        <v>338</v>
      </c>
      <c r="B349" s="38">
        <f t="shared" si="76"/>
        <v>55365</v>
      </c>
      <c r="C349" s="8">
        <f t="shared" si="55"/>
        <v>2051</v>
      </c>
      <c r="D349" s="12">
        <f t="shared" si="77"/>
        <v>-383217.34917549597</v>
      </c>
      <c r="E349" s="12">
        <f t="shared" si="95"/>
        <v>415.16710452708014</v>
      </c>
      <c r="F349" s="12">
        <f t="shared" si="56"/>
        <v>-2874.1301188162197</v>
      </c>
      <c r="G349" s="12">
        <f t="shared" si="57"/>
        <v>3289.2972233432997</v>
      </c>
      <c r="H349" s="12">
        <f t="shared" si="58"/>
        <v>-386506.64639883925</v>
      </c>
      <c r="J349" s="8">
        <f t="shared" si="78"/>
        <v>338</v>
      </c>
      <c r="K349" s="38">
        <f t="shared" si="79"/>
        <v>54908</v>
      </c>
      <c r="L349" s="8">
        <f t="shared" si="59"/>
        <v>2050</v>
      </c>
      <c r="M349" s="12">
        <f t="shared" si="80"/>
        <v>-9041.6666666666788</v>
      </c>
      <c r="N349" s="12">
        <f t="shared" si="96"/>
        <v>-33.680555555555664</v>
      </c>
      <c r="O349" s="12">
        <f t="shared" si="60"/>
        <v>-75.347222222222328</v>
      </c>
      <c r="P349" s="12">
        <f t="shared" si="61"/>
        <v>41.666666666666664</v>
      </c>
      <c r="Q349" s="12">
        <f t="shared" si="62"/>
        <v>-9083.3333333333449</v>
      </c>
      <c r="S349" s="8">
        <f t="shared" si="81"/>
        <v>338</v>
      </c>
      <c r="T349" s="38">
        <f t="shared" si="82"/>
        <v>53904</v>
      </c>
      <c r="U349" s="8">
        <f t="shared" si="63"/>
        <v>2047</v>
      </c>
      <c r="V349" s="12">
        <f t="shared" si="83"/>
        <v>-30224.249245880401</v>
      </c>
      <c r="W349" s="12">
        <f t="shared" si="97"/>
        <v>232.58968068566236</v>
      </c>
      <c r="X349" s="12">
        <f t="shared" si="64"/>
        <v>-176.308120600969</v>
      </c>
      <c r="Y349" s="12">
        <f t="shared" si="65"/>
        <v>408.89780128663136</v>
      </c>
      <c r="Z349" s="12">
        <f t="shared" si="66"/>
        <v>-30633.147047167033</v>
      </c>
      <c r="AA349" s="12"/>
      <c r="AB349" s="8">
        <f t="shared" si="84"/>
        <v>338</v>
      </c>
      <c r="AC349" s="38">
        <f t="shared" si="85"/>
        <v>10287</v>
      </c>
      <c r="AD349" s="8">
        <f t="shared" si="67"/>
        <v>1928</v>
      </c>
      <c r="AE349" s="12">
        <f t="shared" si="86"/>
        <v>0</v>
      </c>
      <c r="AF349" s="12">
        <f t="shared" si="98"/>
        <v>0</v>
      </c>
      <c r="AG349" s="12">
        <f t="shared" si="68"/>
        <v>0</v>
      </c>
      <c r="AH349" s="12">
        <f t="shared" si="69"/>
        <v>0</v>
      </c>
      <c r="AI349" s="12">
        <f t="shared" si="70"/>
        <v>0</v>
      </c>
      <c r="AJ349" s="12"/>
      <c r="AK349" s="8">
        <f t="shared" si="87"/>
        <v>338</v>
      </c>
      <c r="AL349" s="38">
        <f t="shared" si="88"/>
        <v>10287</v>
      </c>
      <c r="AM349" s="8">
        <f t="shared" si="71"/>
        <v>1928</v>
      </c>
      <c r="AN349" s="12">
        <f t="shared" si="89"/>
        <v>0</v>
      </c>
      <c r="AO349" s="12">
        <f t="shared" si="99"/>
        <v>0</v>
      </c>
      <c r="AP349" s="12">
        <f t="shared" si="72"/>
        <v>0</v>
      </c>
      <c r="AQ349" s="12">
        <f t="shared" si="73"/>
        <v>0</v>
      </c>
      <c r="AR349" s="12">
        <f t="shared" si="74"/>
        <v>0</v>
      </c>
      <c r="AS349" s="12"/>
      <c r="AT349" s="12"/>
    </row>
    <row r="350" spans="1:46">
      <c r="A350" s="8">
        <f t="shared" si="75"/>
        <v>339</v>
      </c>
      <c r="B350" s="38">
        <f t="shared" si="76"/>
        <v>55396</v>
      </c>
      <c r="C350" s="8">
        <f t="shared" si="55"/>
        <v>2051</v>
      </c>
      <c r="D350" s="12">
        <f t="shared" si="77"/>
        <v>-386506.64639883925</v>
      </c>
      <c r="E350" s="12">
        <f t="shared" si="95"/>
        <v>415.16710452708014</v>
      </c>
      <c r="F350" s="12">
        <f t="shared" si="56"/>
        <v>-2898.7998479912944</v>
      </c>
      <c r="G350" s="12">
        <f t="shared" si="57"/>
        <v>3313.9669525183745</v>
      </c>
      <c r="H350" s="12">
        <f t="shared" si="58"/>
        <v>-389820.61335135764</v>
      </c>
      <c r="J350" s="8">
        <f t="shared" si="78"/>
        <v>339</v>
      </c>
      <c r="K350" s="38">
        <f t="shared" si="79"/>
        <v>54939</v>
      </c>
      <c r="L350" s="8">
        <f t="shared" si="59"/>
        <v>2050</v>
      </c>
      <c r="M350" s="12">
        <f t="shared" si="80"/>
        <v>-9083.3333333333449</v>
      </c>
      <c r="N350" s="12">
        <f t="shared" si="96"/>
        <v>-34.027777777777878</v>
      </c>
      <c r="O350" s="12">
        <f t="shared" si="60"/>
        <v>-75.694444444444542</v>
      </c>
      <c r="P350" s="12">
        <f t="shared" si="61"/>
        <v>41.666666666666664</v>
      </c>
      <c r="Q350" s="12">
        <f t="shared" si="62"/>
        <v>-9125.0000000000109</v>
      </c>
      <c r="S350" s="8">
        <f t="shared" si="81"/>
        <v>339</v>
      </c>
      <c r="T350" s="38">
        <f t="shared" si="82"/>
        <v>53935</v>
      </c>
      <c r="U350" s="8">
        <f t="shared" si="63"/>
        <v>2047</v>
      </c>
      <c r="V350" s="12">
        <f t="shared" si="83"/>
        <v>-30633.147047167033</v>
      </c>
      <c r="W350" s="12">
        <f t="shared" si="97"/>
        <v>232.58968068566236</v>
      </c>
      <c r="X350" s="12">
        <f t="shared" si="64"/>
        <v>-178.69335777514104</v>
      </c>
      <c r="Y350" s="12">
        <f t="shared" si="65"/>
        <v>411.28303846080337</v>
      </c>
      <c r="Z350" s="12">
        <f t="shared" si="66"/>
        <v>-31044.430085627835</v>
      </c>
      <c r="AA350" s="12"/>
      <c r="AB350" s="8">
        <f t="shared" si="84"/>
        <v>339</v>
      </c>
      <c r="AC350" s="38">
        <f t="shared" si="85"/>
        <v>10318</v>
      </c>
      <c r="AD350" s="8">
        <f t="shared" si="67"/>
        <v>1928</v>
      </c>
      <c r="AE350" s="12">
        <f t="shared" si="86"/>
        <v>0</v>
      </c>
      <c r="AF350" s="12">
        <f t="shared" si="98"/>
        <v>0</v>
      </c>
      <c r="AG350" s="12">
        <f t="shared" si="68"/>
        <v>0</v>
      </c>
      <c r="AH350" s="12">
        <f t="shared" si="69"/>
        <v>0</v>
      </c>
      <c r="AI350" s="12">
        <f t="shared" si="70"/>
        <v>0</v>
      </c>
      <c r="AJ350" s="12"/>
      <c r="AK350" s="8">
        <f t="shared" si="87"/>
        <v>339</v>
      </c>
      <c r="AL350" s="38">
        <f t="shared" si="88"/>
        <v>10318</v>
      </c>
      <c r="AM350" s="8">
        <f t="shared" si="71"/>
        <v>1928</v>
      </c>
      <c r="AN350" s="12">
        <f t="shared" si="89"/>
        <v>0</v>
      </c>
      <c r="AO350" s="12">
        <f t="shared" si="99"/>
        <v>0</v>
      </c>
      <c r="AP350" s="12">
        <f t="shared" si="72"/>
        <v>0</v>
      </c>
      <c r="AQ350" s="12">
        <f t="shared" si="73"/>
        <v>0</v>
      </c>
      <c r="AR350" s="12">
        <f t="shared" si="74"/>
        <v>0</v>
      </c>
      <c r="AS350" s="12"/>
      <c r="AT350" s="12"/>
    </row>
    <row r="351" spans="1:46">
      <c r="A351" s="8">
        <f t="shared" si="75"/>
        <v>340</v>
      </c>
      <c r="B351" s="38">
        <f t="shared" si="76"/>
        <v>55426</v>
      </c>
      <c r="C351" s="8">
        <f t="shared" si="55"/>
        <v>2051</v>
      </c>
      <c r="D351" s="12">
        <f t="shared" si="77"/>
        <v>-389820.61335135764</v>
      </c>
      <c r="E351" s="12">
        <f t="shared" si="95"/>
        <v>415.16710452708014</v>
      </c>
      <c r="F351" s="12">
        <f t="shared" si="56"/>
        <v>-2923.6546001351821</v>
      </c>
      <c r="G351" s="12">
        <f t="shared" si="57"/>
        <v>3338.8217046622622</v>
      </c>
      <c r="H351" s="12">
        <f t="shared" si="58"/>
        <v>-393159.43505601992</v>
      </c>
      <c r="J351" s="8">
        <f t="shared" si="78"/>
        <v>340</v>
      </c>
      <c r="K351" s="38">
        <f t="shared" si="79"/>
        <v>54969</v>
      </c>
      <c r="L351" s="8">
        <f t="shared" si="59"/>
        <v>2050</v>
      </c>
      <c r="M351" s="12">
        <f t="shared" si="80"/>
        <v>-9125.0000000000109</v>
      </c>
      <c r="N351" s="12">
        <f t="shared" si="96"/>
        <v>-34.375000000000092</v>
      </c>
      <c r="O351" s="12">
        <f t="shared" si="60"/>
        <v>-76.041666666666757</v>
      </c>
      <c r="P351" s="12">
        <f t="shared" si="61"/>
        <v>41.666666666666664</v>
      </c>
      <c r="Q351" s="12">
        <f t="shared" si="62"/>
        <v>-9166.666666666677</v>
      </c>
      <c r="S351" s="8">
        <f t="shared" si="81"/>
        <v>340</v>
      </c>
      <c r="T351" s="38">
        <f t="shared" si="82"/>
        <v>53965</v>
      </c>
      <c r="U351" s="8">
        <f t="shared" si="63"/>
        <v>2047</v>
      </c>
      <c r="V351" s="12">
        <f t="shared" si="83"/>
        <v>-31044.430085627835</v>
      </c>
      <c r="W351" s="12">
        <f t="shared" si="97"/>
        <v>232.58968068566236</v>
      </c>
      <c r="X351" s="12">
        <f t="shared" si="64"/>
        <v>-181.09250883282905</v>
      </c>
      <c r="Y351" s="12">
        <f t="shared" si="65"/>
        <v>413.68218951849144</v>
      </c>
      <c r="Z351" s="12">
        <f t="shared" si="66"/>
        <v>-31458.112275146326</v>
      </c>
      <c r="AA351" s="12"/>
      <c r="AB351" s="8">
        <f t="shared" si="84"/>
        <v>340</v>
      </c>
      <c r="AC351" s="38">
        <f t="shared" si="85"/>
        <v>10348</v>
      </c>
      <c r="AD351" s="8">
        <f t="shared" si="67"/>
        <v>1928</v>
      </c>
      <c r="AE351" s="12">
        <f t="shared" si="86"/>
        <v>0</v>
      </c>
      <c r="AF351" s="12">
        <f t="shared" si="98"/>
        <v>0</v>
      </c>
      <c r="AG351" s="12">
        <f t="shared" si="68"/>
        <v>0</v>
      </c>
      <c r="AH351" s="12">
        <f t="shared" si="69"/>
        <v>0</v>
      </c>
      <c r="AI351" s="12">
        <f t="shared" si="70"/>
        <v>0</v>
      </c>
      <c r="AJ351" s="12"/>
      <c r="AK351" s="8">
        <f t="shared" si="87"/>
        <v>340</v>
      </c>
      <c r="AL351" s="38">
        <f t="shared" si="88"/>
        <v>10348</v>
      </c>
      <c r="AM351" s="8">
        <f t="shared" si="71"/>
        <v>1928</v>
      </c>
      <c r="AN351" s="12">
        <f t="shared" si="89"/>
        <v>0</v>
      </c>
      <c r="AO351" s="12">
        <f t="shared" si="99"/>
        <v>0</v>
      </c>
      <c r="AP351" s="12">
        <f t="shared" si="72"/>
        <v>0</v>
      </c>
      <c r="AQ351" s="12">
        <f t="shared" si="73"/>
        <v>0</v>
      </c>
      <c r="AR351" s="12">
        <f t="shared" si="74"/>
        <v>0</v>
      </c>
      <c r="AS351" s="12"/>
      <c r="AT351" s="12"/>
    </row>
    <row r="352" spans="1:46">
      <c r="A352" s="8">
        <f t="shared" si="75"/>
        <v>341</v>
      </c>
      <c r="B352" s="38">
        <f t="shared" si="76"/>
        <v>55457</v>
      </c>
      <c r="C352" s="8">
        <f t="shared" si="55"/>
        <v>2051</v>
      </c>
      <c r="D352" s="12">
        <f t="shared" si="77"/>
        <v>-393159.43505601992</v>
      </c>
      <c r="E352" s="12">
        <f t="shared" si="95"/>
        <v>415.16710452708014</v>
      </c>
      <c r="F352" s="12">
        <f t="shared" si="56"/>
        <v>-2948.6957629201493</v>
      </c>
      <c r="G352" s="12">
        <f t="shared" si="57"/>
        <v>3363.8628674472293</v>
      </c>
      <c r="H352" s="12">
        <f t="shared" si="58"/>
        <v>-396523.29792346718</v>
      </c>
      <c r="J352" s="8">
        <f t="shared" si="78"/>
        <v>341</v>
      </c>
      <c r="K352" s="38">
        <f t="shared" si="79"/>
        <v>55000</v>
      </c>
      <c r="L352" s="8">
        <f t="shared" si="59"/>
        <v>2050</v>
      </c>
      <c r="M352" s="12">
        <f t="shared" si="80"/>
        <v>-9166.666666666677</v>
      </c>
      <c r="N352" s="12">
        <f t="shared" si="96"/>
        <v>-34.722222222222307</v>
      </c>
      <c r="O352" s="12">
        <f t="shared" si="60"/>
        <v>-76.388888888888971</v>
      </c>
      <c r="P352" s="12">
        <f t="shared" si="61"/>
        <v>41.666666666666664</v>
      </c>
      <c r="Q352" s="12">
        <f t="shared" si="62"/>
        <v>-9208.333333333343</v>
      </c>
      <c r="S352" s="8">
        <f t="shared" si="81"/>
        <v>341</v>
      </c>
      <c r="T352" s="38">
        <f t="shared" si="82"/>
        <v>53996</v>
      </c>
      <c r="U352" s="8">
        <f t="shared" si="63"/>
        <v>2047</v>
      </c>
      <c r="V352" s="12">
        <f t="shared" si="83"/>
        <v>-31458.112275146326</v>
      </c>
      <c r="W352" s="12">
        <f t="shared" si="97"/>
        <v>232.58968068566236</v>
      </c>
      <c r="X352" s="12">
        <f t="shared" si="64"/>
        <v>-183.50565493835359</v>
      </c>
      <c r="Y352" s="12">
        <f t="shared" si="65"/>
        <v>416.09533562401595</v>
      </c>
      <c r="Z352" s="12">
        <f t="shared" si="66"/>
        <v>-31874.207610770343</v>
      </c>
      <c r="AA352" s="12"/>
      <c r="AB352" s="8">
        <f t="shared" si="84"/>
        <v>341</v>
      </c>
      <c r="AC352" s="38">
        <f t="shared" si="85"/>
        <v>10379</v>
      </c>
      <c r="AD352" s="8">
        <f t="shared" si="67"/>
        <v>1928</v>
      </c>
      <c r="AE352" s="12">
        <f t="shared" si="86"/>
        <v>0</v>
      </c>
      <c r="AF352" s="12">
        <f t="shared" si="98"/>
        <v>0</v>
      </c>
      <c r="AG352" s="12">
        <f t="shared" si="68"/>
        <v>0</v>
      </c>
      <c r="AH352" s="12">
        <f t="shared" si="69"/>
        <v>0</v>
      </c>
      <c r="AI352" s="12">
        <f t="shared" si="70"/>
        <v>0</v>
      </c>
      <c r="AJ352" s="12"/>
      <c r="AK352" s="8">
        <f t="shared" si="87"/>
        <v>341</v>
      </c>
      <c r="AL352" s="38">
        <f t="shared" si="88"/>
        <v>10379</v>
      </c>
      <c r="AM352" s="8">
        <f t="shared" si="71"/>
        <v>1928</v>
      </c>
      <c r="AN352" s="12">
        <f t="shared" si="89"/>
        <v>0</v>
      </c>
      <c r="AO352" s="12">
        <f t="shared" si="99"/>
        <v>0</v>
      </c>
      <c r="AP352" s="12">
        <f t="shared" si="72"/>
        <v>0</v>
      </c>
      <c r="AQ352" s="12">
        <f t="shared" si="73"/>
        <v>0</v>
      </c>
      <c r="AR352" s="12">
        <f t="shared" si="74"/>
        <v>0</v>
      </c>
      <c r="AS352" s="12"/>
      <c r="AT352" s="12"/>
    </row>
    <row r="353" spans="1:46">
      <c r="A353" s="8">
        <f t="shared" si="75"/>
        <v>342</v>
      </c>
      <c r="B353" s="38">
        <f t="shared" si="76"/>
        <v>55487</v>
      </c>
      <c r="C353" s="8">
        <f t="shared" si="55"/>
        <v>2051</v>
      </c>
      <c r="D353" s="12">
        <f t="shared" si="77"/>
        <v>-396523.29792346718</v>
      </c>
      <c r="E353" s="12">
        <f t="shared" si="95"/>
        <v>415.16710452708014</v>
      </c>
      <c r="F353" s="12">
        <f t="shared" si="56"/>
        <v>-2973.9247344260039</v>
      </c>
      <c r="G353" s="12">
        <f t="shared" si="57"/>
        <v>3389.0918389530839</v>
      </c>
      <c r="H353" s="12">
        <f t="shared" si="58"/>
        <v>-399912.38976242027</v>
      </c>
      <c r="J353" s="8">
        <f t="shared" si="78"/>
        <v>342</v>
      </c>
      <c r="K353" s="38">
        <f t="shared" si="79"/>
        <v>55031</v>
      </c>
      <c r="L353" s="8">
        <f t="shared" si="59"/>
        <v>2050</v>
      </c>
      <c r="M353" s="12">
        <f t="shared" si="80"/>
        <v>-9208.333333333343</v>
      </c>
      <c r="N353" s="12">
        <f t="shared" si="96"/>
        <v>-35.069444444444521</v>
      </c>
      <c r="O353" s="12">
        <f t="shared" si="60"/>
        <v>-76.736111111111185</v>
      </c>
      <c r="P353" s="12">
        <f t="shared" si="61"/>
        <v>41.666666666666664</v>
      </c>
      <c r="Q353" s="12">
        <f t="shared" si="62"/>
        <v>-9250.0000000000091</v>
      </c>
      <c r="S353" s="8">
        <f t="shared" si="81"/>
        <v>342</v>
      </c>
      <c r="T353" s="38">
        <f t="shared" si="82"/>
        <v>54026</v>
      </c>
      <c r="U353" s="8">
        <f t="shared" si="63"/>
        <v>2047</v>
      </c>
      <c r="V353" s="12">
        <f t="shared" si="83"/>
        <v>-31874.207610770343</v>
      </c>
      <c r="W353" s="12">
        <f t="shared" si="97"/>
        <v>232.58968068566236</v>
      </c>
      <c r="X353" s="12">
        <f t="shared" si="64"/>
        <v>-185.93287772949367</v>
      </c>
      <c r="Y353" s="12">
        <f t="shared" si="65"/>
        <v>418.52255841515603</v>
      </c>
      <c r="Z353" s="12">
        <f t="shared" si="66"/>
        <v>-32292.730169185499</v>
      </c>
      <c r="AA353" s="12"/>
      <c r="AB353" s="8">
        <f t="shared" si="84"/>
        <v>342</v>
      </c>
      <c r="AC353" s="38">
        <f t="shared" si="85"/>
        <v>10409</v>
      </c>
      <c r="AD353" s="8">
        <f t="shared" si="67"/>
        <v>1928</v>
      </c>
      <c r="AE353" s="12">
        <f t="shared" si="86"/>
        <v>0</v>
      </c>
      <c r="AF353" s="12">
        <f t="shared" si="98"/>
        <v>0</v>
      </c>
      <c r="AG353" s="12">
        <f t="shared" si="68"/>
        <v>0</v>
      </c>
      <c r="AH353" s="12">
        <f t="shared" si="69"/>
        <v>0</v>
      </c>
      <c r="AI353" s="12">
        <f t="shared" si="70"/>
        <v>0</v>
      </c>
      <c r="AJ353" s="12"/>
      <c r="AK353" s="8">
        <f t="shared" si="87"/>
        <v>342</v>
      </c>
      <c r="AL353" s="38">
        <f t="shared" si="88"/>
        <v>10409</v>
      </c>
      <c r="AM353" s="8">
        <f t="shared" si="71"/>
        <v>1928</v>
      </c>
      <c r="AN353" s="12">
        <f t="shared" si="89"/>
        <v>0</v>
      </c>
      <c r="AO353" s="12">
        <f t="shared" si="99"/>
        <v>0</v>
      </c>
      <c r="AP353" s="12">
        <f t="shared" si="72"/>
        <v>0</v>
      </c>
      <c r="AQ353" s="12">
        <f t="shared" si="73"/>
        <v>0</v>
      </c>
      <c r="AR353" s="12">
        <f t="shared" si="74"/>
        <v>0</v>
      </c>
      <c r="AS353" s="12"/>
      <c r="AT353" s="12"/>
    </row>
    <row r="354" spans="1:46">
      <c r="A354" s="8">
        <f t="shared" si="75"/>
        <v>343</v>
      </c>
      <c r="B354" s="38">
        <f t="shared" si="76"/>
        <v>55518</v>
      </c>
      <c r="C354" s="8">
        <f t="shared" si="55"/>
        <v>2051</v>
      </c>
      <c r="D354" s="12">
        <f t="shared" si="77"/>
        <v>-399912.38976242027</v>
      </c>
      <c r="E354" s="12">
        <f t="shared" si="95"/>
        <v>415.16710452708014</v>
      </c>
      <c r="F354" s="12">
        <f t="shared" si="56"/>
        <v>-2999.342923218152</v>
      </c>
      <c r="G354" s="12">
        <f t="shared" si="57"/>
        <v>3414.510027745232</v>
      </c>
      <c r="H354" s="12">
        <f t="shared" si="58"/>
        <v>-403326.89979016548</v>
      </c>
      <c r="J354" s="8">
        <f t="shared" si="78"/>
        <v>343</v>
      </c>
      <c r="K354" s="38">
        <f t="shared" si="79"/>
        <v>55061</v>
      </c>
      <c r="L354" s="8">
        <f t="shared" si="59"/>
        <v>2050</v>
      </c>
      <c r="M354" s="12">
        <f t="shared" si="80"/>
        <v>-9250.0000000000091</v>
      </c>
      <c r="N354" s="12">
        <f t="shared" si="96"/>
        <v>-35.41666666666675</v>
      </c>
      <c r="O354" s="12">
        <f t="shared" si="60"/>
        <v>-77.083333333333414</v>
      </c>
      <c r="P354" s="12">
        <f t="shared" si="61"/>
        <v>41.666666666666664</v>
      </c>
      <c r="Q354" s="12">
        <f t="shared" si="62"/>
        <v>-9291.6666666666752</v>
      </c>
      <c r="S354" s="8">
        <f t="shared" si="81"/>
        <v>343</v>
      </c>
      <c r="T354" s="38">
        <f t="shared" si="82"/>
        <v>54057</v>
      </c>
      <c r="U354" s="8">
        <f t="shared" si="63"/>
        <v>2047</v>
      </c>
      <c r="V354" s="12">
        <f t="shared" si="83"/>
        <v>-32292.730169185499</v>
      </c>
      <c r="W354" s="12">
        <f t="shared" si="97"/>
        <v>232.58968068566236</v>
      </c>
      <c r="X354" s="12">
        <f t="shared" si="64"/>
        <v>-188.37425932024874</v>
      </c>
      <c r="Y354" s="12">
        <f t="shared" si="65"/>
        <v>420.96394000591113</v>
      </c>
      <c r="Z354" s="12">
        <f t="shared" si="66"/>
        <v>-32713.694109191409</v>
      </c>
      <c r="AA354" s="12"/>
      <c r="AB354" s="8">
        <f t="shared" si="84"/>
        <v>343</v>
      </c>
      <c r="AC354" s="38">
        <f t="shared" si="85"/>
        <v>10440</v>
      </c>
      <c r="AD354" s="8">
        <f t="shared" si="67"/>
        <v>1928</v>
      </c>
      <c r="AE354" s="12">
        <f t="shared" si="86"/>
        <v>0</v>
      </c>
      <c r="AF354" s="12">
        <f t="shared" si="98"/>
        <v>0</v>
      </c>
      <c r="AG354" s="12">
        <f t="shared" si="68"/>
        <v>0</v>
      </c>
      <c r="AH354" s="12">
        <f t="shared" si="69"/>
        <v>0</v>
      </c>
      <c r="AI354" s="12">
        <f t="shared" si="70"/>
        <v>0</v>
      </c>
      <c r="AJ354" s="12"/>
      <c r="AK354" s="8">
        <f t="shared" si="87"/>
        <v>343</v>
      </c>
      <c r="AL354" s="38">
        <f t="shared" si="88"/>
        <v>10440</v>
      </c>
      <c r="AM354" s="8">
        <f t="shared" si="71"/>
        <v>1928</v>
      </c>
      <c r="AN354" s="12">
        <f t="shared" si="89"/>
        <v>0</v>
      </c>
      <c r="AO354" s="12">
        <f t="shared" si="99"/>
        <v>0</v>
      </c>
      <c r="AP354" s="12">
        <f t="shared" si="72"/>
        <v>0</v>
      </c>
      <c r="AQ354" s="12">
        <f t="shared" si="73"/>
        <v>0</v>
      </c>
      <c r="AR354" s="12">
        <f t="shared" si="74"/>
        <v>0</v>
      </c>
      <c r="AS354" s="12"/>
      <c r="AT354" s="12"/>
    </row>
    <row r="355" spans="1:46">
      <c r="A355" s="8">
        <f t="shared" si="75"/>
        <v>344</v>
      </c>
      <c r="B355" s="38">
        <f t="shared" si="76"/>
        <v>55549</v>
      </c>
      <c r="C355" s="8">
        <f t="shared" si="55"/>
        <v>2052</v>
      </c>
      <c r="D355" s="12">
        <f t="shared" si="77"/>
        <v>-403326.89979016548</v>
      </c>
      <c r="E355" s="12">
        <f t="shared" si="95"/>
        <v>415.16710452708014</v>
      </c>
      <c r="F355" s="12">
        <f t="shared" si="56"/>
        <v>-3024.951748426241</v>
      </c>
      <c r="G355" s="12">
        <f t="shared" si="57"/>
        <v>3440.118852953321</v>
      </c>
      <c r="H355" s="12">
        <f t="shared" si="58"/>
        <v>-406767.01864311879</v>
      </c>
      <c r="J355" s="8">
        <f t="shared" si="78"/>
        <v>344</v>
      </c>
      <c r="K355" s="38">
        <f t="shared" si="79"/>
        <v>55092</v>
      </c>
      <c r="L355" s="8">
        <f t="shared" si="59"/>
        <v>2050</v>
      </c>
      <c r="M355" s="12">
        <f t="shared" si="80"/>
        <v>-9291.6666666666752</v>
      </c>
      <c r="N355" s="12">
        <f t="shared" si="96"/>
        <v>-35.763888888888964</v>
      </c>
      <c r="O355" s="12">
        <f t="shared" si="60"/>
        <v>-77.430555555555628</v>
      </c>
      <c r="P355" s="12">
        <f t="shared" si="61"/>
        <v>41.666666666666664</v>
      </c>
      <c r="Q355" s="12">
        <f t="shared" si="62"/>
        <v>-9333.3333333333412</v>
      </c>
      <c r="S355" s="8">
        <f t="shared" si="81"/>
        <v>344</v>
      </c>
      <c r="T355" s="38">
        <f t="shared" si="82"/>
        <v>54088</v>
      </c>
      <c r="U355" s="8">
        <f t="shared" si="63"/>
        <v>2048</v>
      </c>
      <c r="V355" s="12">
        <f t="shared" si="83"/>
        <v>-32713.694109191409</v>
      </c>
      <c r="W355" s="12">
        <f t="shared" si="97"/>
        <v>232.58968068566236</v>
      </c>
      <c r="X355" s="12">
        <f t="shared" si="64"/>
        <v>-190.82988230361656</v>
      </c>
      <c r="Y355" s="12">
        <f t="shared" si="65"/>
        <v>423.41956298927892</v>
      </c>
      <c r="Z355" s="12">
        <f t="shared" si="66"/>
        <v>-33137.113672180691</v>
      </c>
      <c r="AA355" s="12"/>
      <c r="AB355" s="8">
        <f t="shared" si="84"/>
        <v>344</v>
      </c>
      <c r="AC355" s="38">
        <f t="shared" si="85"/>
        <v>10471</v>
      </c>
      <c r="AD355" s="8">
        <f t="shared" si="67"/>
        <v>1928</v>
      </c>
      <c r="AE355" s="12">
        <f t="shared" si="86"/>
        <v>0</v>
      </c>
      <c r="AF355" s="12">
        <f t="shared" si="98"/>
        <v>0</v>
      </c>
      <c r="AG355" s="12">
        <f t="shared" si="68"/>
        <v>0</v>
      </c>
      <c r="AH355" s="12">
        <f t="shared" si="69"/>
        <v>0</v>
      </c>
      <c r="AI355" s="12">
        <f t="shared" si="70"/>
        <v>0</v>
      </c>
      <c r="AJ355" s="12"/>
      <c r="AK355" s="8">
        <f t="shared" si="87"/>
        <v>344</v>
      </c>
      <c r="AL355" s="38">
        <f t="shared" si="88"/>
        <v>10471</v>
      </c>
      <c r="AM355" s="8">
        <f t="shared" si="71"/>
        <v>1928</v>
      </c>
      <c r="AN355" s="12">
        <f t="shared" si="89"/>
        <v>0</v>
      </c>
      <c r="AO355" s="12">
        <f t="shared" si="99"/>
        <v>0</v>
      </c>
      <c r="AP355" s="12">
        <f t="shared" si="72"/>
        <v>0</v>
      </c>
      <c r="AQ355" s="12">
        <f t="shared" si="73"/>
        <v>0</v>
      </c>
      <c r="AR355" s="12">
        <f t="shared" si="74"/>
        <v>0</v>
      </c>
      <c r="AS355" s="12"/>
      <c r="AT355" s="12"/>
    </row>
    <row r="356" spans="1:46">
      <c r="A356" s="8">
        <f t="shared" si="75"/>
        <v>345</v>
      </c>
      <c r="B356" s="38">
        <f t="shared" si="76"/>
        <v>55578</v>
      </c>
      <c r="C356" s="8">
        <f t="shared" si="55"/>
        <v>2052</v>
      </c>
      <c r="D356" s="12">
        <f t="shared" si="77"/>
        <v>-406767.01864311879</v>
      </c>
      <c r="E356" s="12">
        <f t="shared" si="95"/>
        <v>415.16710452708014</v>
      </c>
      <c r="F356" s="12">
        <f t="shared" si="56"/>
        <v>-3050.7526398233908</v>
      </c>
      <c r="G356" s="12">
        <f t="shared" si="57"/>
        <v>3465.9197443504709</v>
      </c>
      <c r="H356" s="12">
        <f t="shared" si="58"/>
        <v>-410232.93838746927</v>
      </c>
      <c r="J356" s="8">
        <f t="shared" si="78"/>
        <v>345</v>
      </c>
      <c r="K356" s="38">
        <f t="shared" si="79"/>
        <v>55122</v>
      </c>
      <c r="L356" s="8">
        <f t="shared" si="59"/>
        <v>2050</v>
      </c>
      <c r="M356" s="12">
        <f t="shared" si="80"/>
        <v>-9333.3333333333412</v>
      </c>
      <c r="N356" s="12">
        <f t="shared" si="96"/>
        <v>-36.111111111111178</v>
      </c>
      <c r="O356" s="12">
        <f t="shared" si="60"/>
        <v>-77.777777777777843</v>
      </c>
      <c r="P356" s="12">
        <f t="shared" si="61"/>
        <v>41.666666666666664</v>
      </c>
      <c r="Q356" s="12">
        <f t="shared" si="62"/>
        <v>-9375.0000000000073</v>
      </c>
      <c r="S356" s="8">
        <f t="shared" si="81"/>
        <v>345</v>
      </c>
      <c r="T356" s="38">
        <f t="shared" si="82"/>
        <v>54117</v>
      </c>
      <c r="U356" s="8">
        <f t="shared" si="63"/>
        <v>2048</v>
      </c>
      <c r="V356" s="12">
        <f t="shared" si="83"/>
        <v>-33137.113672180691</v>
      </c>
      <c r="W356" s="12">
        <f t="shared" si="97"/>
        <v>232.58968068566236</v>
      </c>
      <c r="X356" s="12">
        <f t="shared" si="64"/>
        <v>-193.29982975438736</v>
      </c>
      <c r="Y356" s="12">
        <f t="shared" si="65"/>
        <v>425.88951044004972</v>
      </c>
      <c r="Z356" s="12">
        <f t="shared" si="66"/>
        <v>-33563.003182620741</v>
      </c>
      <c r="AA356" s="12"/>
      <c r="AB356" s="8">
        <f t="shared" si="84"/>
        <v>345</v>
      </c>
      <c r="AC356" s="38">
        <f t="shared" si="85"/>
        <v>10501</v>
      </c>
      <c r="AD356" s="8">
        <f t="shared" si="67"/>
        <v>1928</v>
      </c>
      <c r="AE356" s="12">
        <f t="shared" si="86"/>
        <v>0</v>
      </c>
      <c r="AF356" s="12">
        <f t="shared" si="98"/>
        <v>0</v>
      </c>
      <c r="AG356" s="12">
        <f t="shared" si="68"/>
        <v>0</v>
      </c>
      <c r="AH356" s="12">
        <f t="shared" si="69"/>
        <v>0</v>
      </c>
      <c r="AI356" s="12">
        <f t="shared" si="70"/>
        <v>0</v>
      </c>
      <c r="AJ356" s="12"/>
      <c r="AK356" s="8">
        <f t="shared" si="87"/>
        <v>345</v>
      </c>
      <c r="AL356" s="38">
        <f t="shared" si="88"/>
        <v>10501</v>
      </c>
      <c r="AM356" s="8">
        <f t="shared" si="71"/>
        <v>1928</v>
      </c>
      <c r="AN356" s="12">
        <f t="shared" si="89"/>
        <v>0</v>
      </c>
      <c r="AO356" s="12">
        <f t="shared" si="99"/>
        <v>0</v>
      </c>
      <c r="AP356" s="12">
        <f t="shared" si="72"/>
        <v>0</v>
      </c>
      <c r="AQ356" s="12">
        <f t="shared" si="73"/>
        <v>0</v>
      </c>
      <c r="AR356" s="12">
        <f t="shared" si="74"/>
        <v>0</v>
      </c>
      <c r="AS356" s="12"/>
      <c r="AT356" s="12"/>
    </row>
    <row r="357" spans="1:46">
      <c r="A357" s="8">
        <f t="shared" si="75"/>
        <v>346</v>
      </c>
      <c r="B357" s="38">
        <f t="shared" si="76"/>
        <v>55609</v>
      </c>
      <c r="C357" s="8">
        <f t="shared" si="55"/>
        <v>2052</v>
      </c>
      <c r="D357" s="12">
        <f t="shared" si="77"/>
        <v>-410232.93838746927</v>
      </c>
      <c r="E357" s="12">
        <f t="shared" si="95"/>
        <v>415.16710452708014</v>
      </c>
      <c r="F357" s="12">
        <f t="shared" si="56"/>
        <v>-3076.7470379060196</v>
      </c>
      <c r="G357" s="12">
        <f t="shared" si="57"/>
        <v>3491.9141424330996</v>
      </c>
      <c r="H357" s="12">
        <f t="shared" si="58"/>
        <v>-413724.85252990236</v>
      </c>
      <c r="J357" s="8">
        <f t="shared" si="78"/>
        <v>346</v>
      </c>
      <c r="K357" s="38">
        <f t="shared" si="79"/>
        <v>55153</v>
      </c>
      <c r="L357" s="8">
        <f t="shared" si="59"/>
        <v>2050</v>
      </c>
      <c r="M357" s="12">
        <f t="shared" si="80"/>
        <v>-9375.0000000000073</v>
      </c>
      <c r="N357" s="12">
        <f t="shared" si="96"/>
        <v>-36.458333333333393</v>
      </c>
      <c r="O357" s="12">
        <f t="shared" si="60"/>
        <v>-78.125000000000057</v>
      </c>
      <c r="P357" s="12">
        <f t="shared" si="61"/>
        <v>41.666666666666664</v>
      </c>
      <c r="Q357" s="12">
        <f t="shared" si="62"/>
        <v>-9416.6666666666733</v>
      </c>
      <c r="S357" s="8">
        <f t="shared" si="81"/>
        <v>346</v>
      </c>
      <c r="T357" s="38">
        <f t="shared" si="82"/>
        <v>54148</v>
      </c>
      <c r="U357" s="8">
        <f t="shared" si="63"/>
        <v>2048</v>
      </c>
      <c r="V357" s="12">
        <f t="shared" si="83"/>
        <v>-33563.003182620741</v>
      </c>
      <c r="W357" s="12">
        <f t="shared" si="97"/>
        <v>232.58968068566236</v>
      </c>
      <c r="X357" s="12">
        <f t="shared" si="64"/>
        <v>-195.78418523195432</v>
      </c>
      <c r="Y357" s="12">
        <f t="shared" si="65"/>
        <v>428.37386591761668</v>
      </c>
      <c r="Z357" s="12">
        <f t="shared" si="66"/>
        <v>-33991.377048538357</v>
      </c>
      <c r="AA357" s="12"/>
      <c r="AB357" s="8">
        <f t="shared" si="84"/>
        <v>346</v>
      </c>
      <c r="AC357" s="38">
        <f t="shared" si="85"/>
        <v>10532</v>
      </c>
      <c r="AD357" s="8">
        <f t="shared" si="67"/>
        <v>1928</v>
      </c>
      <c r="AE357" s="12">
        <f t="shared" si="86"/>
        <v>0</v>
      </c>
      <c r="AF357" s="12">
        <f t="shared" si="98"/>
        <v>0</v>
      </c>
      <c r="AG357" s="12">
        <f t="shared" si="68"/>
        <v>0</v>
      </c>
      <c r="AH357" s="12">
        <f t="shared" si="69"/>
        <v>0</v>
      </c>
      <c r="AI357" s="12">
        <f t="shared" si="70"/>
        <v>0</v>
      </c>
      <c r="AJ357" s="12"/>
      <c r="AK357" s="8">
        <f t="shared" si="87"/>
        <v>346</v>
      </c>
      <c r="AL357" s="38">
        <f t="shared" si="88"/>
        <v>10532</v>
      </c>
      <c r="AM357" s="8">
        <f t="shared" si="71"/>
        <v>1928</v>
      </c>
      <c r="AN357" s="12">
        <f t="shared" si="89"/>
        <v>0</v>
      </c>
      <c r="AO357" s="12">
        <f t="shared" si="99"/>
        <v>0</v>
      </c>
      <c r="AP357" s="12">
        <f t="shared" si="72"/>
        <v>0</v>
      </c>
      <c r="AQ357" s="12">
        <f t="shared" si="73"/>
        <v>0</v>
      </c>
      <c r="AR357" s="12">
        <f t="shared" si="74"/>
        <v>0</v>
      </c>
      <c r="AS357" s="12"/>
      <c r="AT357" s="12"/>
    </row>
    <row r="358" spans="1:46">
      <c r="A358" s="8">
        <f t="shared" si="75"/>
        <v>347</v>
      </c>
      <c r="B358" s="38">
        <f t="shared" si="76"/>
        <v>55639</v>
      </c>
      <c r="C358" s="8">
        <f t="shared" si="55"/>
        <v>2052</v>
      </c>
      <c r="D358" s="12">
        <f t="shared" si="77"/>
        <v>-413724.85252990236</v>
      </c>
      <c r="E358" s="12">
        <f t="shared" si="95"/>
        <v>415.16710452708014</v>
      </c>
      <c r="F358" s="12">
        <f t="shared" si="56"/>
        <v>-3102.9363939742675</v>
      </c>
      <c r="G358" s="12">
        <f t="shared" si="57"/>
        <v>3518.1034985013475</v>
      </c>
      <c r="H358" s="12">
        <f t="shared" si="58"/>
        <v>-417242.95602840371</v>
      </c>
      <c r="J358" s="8">
        <f t="shared" si="78"/>
        <v>347</v>
      </c>
      <c r="K358" s="38">
        <f t="shared" si="79"/>
        <v>55184</v>
      </c>
      <c r="L358" s="8">
        <f t="shared" si="59"/>
        <v>2051</v>
      </c>
      <c r="M358" s="12">
        <f t="shared" si="80"/>
        <v>-9416.6666666666733</v>
      </c>
      <c r="N358" s="12">
        <f t="shared" si="96"/>
        <v>-36.805555555555607</v>
      </c>
      <c r="O358" s="12">
        <f t="shared" si="60"/>
        <v>-78.472222222222271</v>
      </c>
      <c r="P358" s="12">
        <f t="shared" si="61"/>
        <v>41.666666666666664</v>
      </c>
      <c r="Q358" s="12">
        <f t="shared" si="62"/>
        <v>-9458.3333333333394</v>
      </c>
      <c r="S358" s="8">
        <f t="shared" si="81"/>
        <v>347</v>
      </c>
      <c r="T358" s="38">
        <f t="shared" si="82"/>
        <v>54178</v>
      </c>
      <c r="U358" s="8">
        <f t="shared" si="63"/>
        <v>2048</v>
      </c>
      <c r="V358" s="12">
        <f t="shared" si="83"/>
        <v>-33991.377048538357</v>
      </c>
      <c r="W358" s="12">
        <f t="shared" si="97"/>
        <v>232.58968068566236</v>
      </c>
      <c r="X358" s="12">
        <f t="shared" si="64"/>
        <v>-198.28303278314044</v>
      </c>
      <c r="Y358" s="12">
        <f t="shared" si="65"/>
        <v>430.87271346880277</v>
      </c>
      <c r="Z358" s="12">
        <f t="shared" si="66"/>
        <v>-34422.249762007159</v>
      </c>
      <c r="AA358" s="12"/>
      <c r="AB358" s="8">
        <f t="shared" si="84"/>
        <v>347</v>
      </c>
      <c r="AC358" s="38">
        <f t="shared" si="85"/>
        <v>10562</v>
      </c>
      <c r="AD358" s="8">
        <f t="shared" si="67"/>
        <v>1928</v>
      </c>
      <c r="AE358" s="12">
        <f t="shared" si="86"/>
        <v>0</v>
      </c>
      <c r="AF358" s="12">
        <f t="shared" si="98"/>
        <v>0</v>
      </c>
      <c r="AG358" s="12">
        <f t="shared" si="68"/>
        <v>0</v>
      </c>
      <c r="AH358" s="12">
        <f t="shared" si="69"/>
        <v>0</v>
      </c>
      <c r="AI358" s="12">
        <f t="shared" si="70"/>
        <v>0</v>
      </c>
      <c r="AJ358" s="12"/>
      <c r="AK358" s="8">
        <f t="shared" si="87"/>
        <v>347</v>
      </c>
      <c r="AL358" s="38">
        <f t="shared" si="88"/>
        <v>10562</v>
      </c>
      <c r="AM358" s="8">
        <f t="shared" si="71"/>
        <v>1928</v>
      </c>
      <c r="AN358" s="12">
        <f t="shared" si="89"/>
        <v>0</v>
      </c>
      <c r="AO358" s="12">
        <f t="shared" si="99"/>
        <v>0</v>
      </c>
      <c r="AP358" s="12">
        <f t="shared" si="72"/>
        <v>0</v>
      </c>
      <c r="AQ358" s="12">
        <f t="shared" si="73"/>
        <v>0</v>
      </c>
      <c r="AR358" s="12">
        <f t="shared" si="74"/>
        <v>0</v>
      </c>
      <c r="AS358" s="12"/>
      <c r="AT358" s="12"/>
    </row>
    <row r="359" spans="1:46">
      <c r="A359" s="8">
        <f t="shared" si="75"/>
        <v>348</v>
      </c>
      <c r="B359" s="38">
        <f t="shared" si="76"/>
        <v>55670</v>
      </c>
      <c r="C359" s="8">
        <f t="shared" si="55"/>
        <v>2052</v>
      </c>
      <c r="D359" s="12">
        <f t="shared" si="77"/>
        <v>-417242.95602840371</v>
      </c>
      <c r="E359" s="12">
        <f t="shared" si="95"/>
        <v>415.16710452708014</v>
      </c>
      <c r="F359" s="12">
        <f t="shared" si="56"/>
        <v>-3129.3221702130277</v>
      </c>
      <c r="G359" s="12">
        <f t="shared" si="57"/>
        <v>3544.4892747401077</v>
      </c>
      <c r="H359" s="12">
        <f t="shared" si="58"/>
        <v>-420787.44530314382</v>
      </c>
      <c r="J359" s="8">
        <f t="shared" si="78"/>
        <v>348</v>
      </c>
      <c r="K359" s="38">
        <f t="shared" si="79"/>
        <v>55212</v>
      </c>
      <c r="L359" s="8">
        <f t="shared" si="59"/>
        <v>2051</v>
      </c>
      <c r="M359" s="12">
        <f t="shared" si="80"/>
        <v>-9458.3333333333394</v>
      </c>
      <c r="N359" s="12">
        <f t="shared" si="96"/>
        <v>-37.152777777777835</v>
      </c>
      <c r="O359" s="12">
        <f t="shared" si="60"/>
        <v>-78.8194444444445</v>
      </c>
      <c r="P359" s="12">
        <f t="shared" si="61"/>
        <v>41.666666666666664</v>
      </c>
      <c r="Q359" s="12">
        <f t="shared" si="62"/>
        <v>-9500.0000000000055</v>
      </c>
      <c r="S359" s="8">
        <f t="shared" si="81"/>
        <v>348</v>
      </c>
      <c r="T359" s="38">
        <f t="shared" si="82"/>
        <v>54209</v>
      </c>
      <c r="U359" s="8">
        <f t="shared" si="63"/>
        <v>2048</v>
      </c>
      <c r="V359" s="12">
        <f t="shared" si="83"/>
        <v>-34422.249762007159</v>
      </c>
      <c r="W359" s="12">
        <f t="shared" si="97"/>
        <v>232.58968068566236</v>
      </c>
      <c r="X359" s="12">
        <f t="shared" si="64"/>
        <v>-200.79645694504177</v>
      </c>
      <c r="Y359" s="12">
        <f t="shared" si="65"/>
        <v>433.38613763070413</v>
      </c>
      <c r="Z359" s="12">
        <f t="shared" si="66"/>
        <v>-34855.635899637862</v>
      </c>
      <c r="AA359" s="12"/>
      <c r="AB359" s="8">
        <f t="shared" si="84"/>
        <v>348</v>
      </c>
      <c r="AC359" s="38">
        <f t="shared" si="85"/>
        <v>10593</v>
      </c>
      <c r="AD359" s="8">
        <f t="shared" si="67"/>
        <v>1928</v>
      </c>
      <c r="AE359" s="12">
        <f t="shared" si="86"/>
        <v>0</v>
      </c>
      <c r="AF359" s="12">
        <f t="shared" si="98"/>
        <v>0</v>
      </c>
      <c r="AG359" s="12">
        <f t="shared" si="68"/>
        <v>0</v>
      </c>
      <c r="AH359" s="12">
        <f t="shared" si="69"/>
        <v>0</v>
      </c>
      <c r="AI359" s="12">
        <f t="shared" si="70"/>
        <v>0</v>
      </c>
      <c r="AJ359" s="12"/>
      <c r="AK359" s="8">
        <f t="shared" si="87"/>
        <v>348</v>
      </c>
      <c r="AL359" s="38">
        <f t="shared" si="88"/>
        <v>10593</v>
      </c>
      <c r="AM359" s="8">
        <f t="shared" si="71"/>
        <v>1928</v>
      </c>
      <c r="AN359" s="12">
        <f t="shared" si="89"/>
        <v>0</v>
      </c>
      <c r="AO359" s="12">
        <f t="shared" si="99"/>
        <v>0</v>
      </c>
      <c r="AP359" s="12">
        <f t="shared" si="72"/>
        <v>0</v>
      </c>
      <c r="AQ359" s="12">
        <f t="shared" si="73"/>
        <v>0</v>
      </c>
      <c r="AR359" s="12">
        <f t="shared" si="74"/>
        <v>0</v>
      </c>
      <c r="AS359" s="12"/>
      <c r="AT359" s="12"/>
    </row>
    <row r="360" spans="1:46">
      <c r="A360" s="8">
        <f t="shared" si="75"/>
        <v>349</v>
      </c>
      <c r="B360" s="38">
        <f t="shared" si="76"/>
        <v>55700</v>
      </c>
      <c r="C360" s="8">
        <f t="shared" si="55"/>
        <v>2052</v>
      </c>
      <c r="D360" s="12">
        <f t="shared" si="77"/>
        <v>-420787.44530314382</v>
      </c>
      <c r="E360" s="12">
        <f t="shared" si="95"/>
        <v>415.16710452708014</v>
      </c>
      <c r="F360" s="12">
        <f t="shared" si="56"/>
        <v>-3155.9058397735785</v>
      </c>
      <c r="G360" s="12">
        <f t="shared" si="57"/>
        <v>3571.0729443006585</v>
      </c>
      <c r="H360" s="12">
        <f t="shared" si="58"/>
        <v>-424358.51824744447</v>
      </c>
      <c r="J360" s="8">
        <f t="shared" si="78"/>
        <v>349</v>
      </c>
      <c r="K360" s="38">
        <f t="shared" si="79"/>
        <v>55243</v>
      </c>
      <c r="L360" s="8">
        <f t="shared" si="59"/>
        <v>2051</v>
      </c>
      <c r="M360" s="12">
        <f t="shared" si="80"/>
        <v>-9500.0000000000055</v>
      </c>
      <c r="N360" s="12">
        <f t="shared" si="96"/>
        <v>-37.50000000000005</v>
      </c>
      <c r="O360" s="12">
        <f t="shared" si="60"/>
        <v>-79.166666666666714</v>
      </c>
      <c r="P360" s="12">
        <f t="shared" si="61"/>
        <v>41.666666666666664</v>
      </c>
      <c r="Q360" s="12">
        <f t="shared" si="62"/>
        <v>-9541.6666666666715</v>
      </c>
      <c r="S360" s="8">
        <f t="shared" si="81"/>
        <v>349</v>
      </c>
      <c r="T360" s="38">
        <f t="shared" si="82"/>
        <v>54239</v>
      </c>
      <c r="U360" s="8">
        <f t="shared" si="63"/>
        <v>2048</v>
      </c>
      <c r="V360" s="12">
        <f t="shared" si="83"/>
        <v>-34855.635899637862</v>
      </c>
      <c r="W360" s="12">
        <f t="shared" si="97"/>
        <v>232.58968068566236</v>
      </c>
      <c r="X360" s="12">
        <f t="shared" si="64"/>
        <v>-203.32454274788753</v>
      </c>
      <c r="Y360" s="12">
        <f t="shared" si="65"/>
        <v>435.91422343354986</v>
      </c>
      <c r="Z360" s="12">
        <f t="shared" si="66"/>
        <v>-35291.550123071414</v>
      </c>
      <c r="AA360" s="12"/>
      <c r="AB360" s="8">
        <f t="shared" si="84"/>
        <v>349</v>
      </c>
      <c r="AC360" s="38">
        <f t="shared" si="85"/>
        <v>10624</v>
      </c>
      <c r="AD360" s="8">
        <f t="shared" si="67"/>
        <v>1929</v>
      </c>
      <c r="AE360" s="12">
        <f t="shared" si="86"/>
        <v>0</v>
      </c>
      <c r="AF360" s="12">
        <f t="shared" si="98"/>
        <v>0</v>
      </c>
      <c r="AG360" s="12">
        <f t="shared" si="68"/>
        <v>0</v>
      </c>
      <c r="AH360" s="12">
        <f t="shared" si="69"/>
        <v>0</v>
      </c>
      <c r="AI360" s="12">
        <f t="shared" si="70"/>
        <v>0</v>
      </c>
      <c r="AJ360" s="12"/>
      <c r="AK360" s="8">
        <f t="shared" si="87"/>
        <v>349</v>
      </c>
      <c r="AL360" s="38">
        <f t="shared" si="88"/>
        <v>10624</v>
      </c>
      <c r="AM360" s="8">
        <f t="shared" si="71"/>
        <v>1929</v>
      </c>
      <c r="AN360" s="12">
        <f t="shared" si="89"/>
        <v>0</v>
      </c>
      <c r="AO360" s="12">
        <f t="shared" si="99"/>
        <v>0</v>
      </c>
      <c r="AP360" s="12">
        <f t="shared" si="72"/>
        <v>0</v>
      </c>
      <c r="AQ360" s="12">
        <f t="shared" si="73"/>
        <v>0</v>
      </c>
      <c r="AR360" s="12">
        <f t="shared" si="74"/>
        <v>0</v>
      </c>
      <c r="AS360" s="12"/>
      <c r="AT360" s="12"/>
    </row>
    <row r="361" spans="1:46">
      <c r="A361" s="8">
        <f t="shared" si="75"/>
        <v>350</v>
      </c>
      <c r="B361" s="38">
        <f t="shared" si="76"/>
        <v>55731</v>
      </c>
      <c r="C361" s="8">
        <f t="shared" si="55"/>
        <v>2052</v>
      </c>
      <c r="D361" s="12">
        <f t="shared" si="77"/>
        <v>-424358.51824744447</v>
      </c>
      <c r="E361" s="12">
        <f t="shared" si="95"/>
        <v>415.16710452708014</v>
      </c>
      <c r="F361" s="12">
        <f t="shared" si="56"/>
        <v>-3182.6888868558335</v>
      </c>
      <c r="G361" s="12">
        <f t="shared" si="57"/>
        <v>3597.8559913829135</v>
      </c>
      <c r="H361" s="12">
        <f t="shared" si="58"/>
        <v>-427956.37423882738</v>
      </c>
      <c r="J361" s="8">
        <f t="shared" si="78"/>
        <v>350</v>
      </c>
      <c r="K361" s="38">
        <f t="shared" si="79"/>
        <v>55273</v>
      </c>
      <c r="L361" s="8">
        <f t="shared" si="59"/>
        <v>2051</v>
      </c>
      <c r="M361" s="12">
        <f t="shared" si="80"/>
        <v>-9541.6666666666715</v>
      </c>
      <c r="N361" s="12">
        <f t="shared" si="96"/>
        <v>-37.847222222222264</v>
      </c>
      <c r="O361" s="12">
        <f t="shared" si="60"/>
        <v>-79.513888888888928</v>
      </c>
      <c r="P361" s="12">
        <f t="shared" si="61"/>
        <v>41.666666666666664</v>
      </c>
      <c r="Q361" s="12">
        <f t="shared" si="62"/>
        <v>-9583.3333333333376</v>
      </c>
      <c r="S361" s="8">
        <f t="shared" si="81"/>
        <v>350</v>
      </c>
      <c r="T361" s="38">
        <f t="shared" si="82"/>
        <v>54270</v>
      </c>
      <c r="U361" s="8">
        <f t="shared" si="63"/>
        <v>2048</v>
      </c>
      <c r="V361" s="12">
        <f t="shared" si="83"/>
        <v>-35291.550123071414</v>
      </c>
      <c r="W361" s="12">
        <f t="shared" si="97"/>
        <v>232.58968068566236</v>
      </c>
      <c r="X361" s="12">
        <f t="shared" si="64"/>
        <v>-205.86737571791659</v>
      </c>
      <c r="Y361" s="12">
        <f t="shared" si="65"/>
        <v>438.45705640357892</v>
      </c>
      <c r="Z361" s="12">
        <f t="shared" si="66"/>
        <v>-35730.007179474997</v>
      </c>
      <c r="AA361" s="12"/>
      <c r="AB361" s="8">
        <f t="shared" si="84"/>
        <v>350</v>
      </c>
      <c r="AC361" s="38">
        <f t="shared" si="85"/>
        <v>10652</v>
      </c>
      <c r="AD361" s="8">
        <f t="shared" si="67"/>
        <v>1929</v>
      </c>
      <c r="AE361" s="12">
        <f t="shared" si="86"/>
        <v>0</v>
      </c>
      <c r="AF361" s="12">
        <f t="shared" si="98"/>
        <v>0</v>
      </c>
      <c r="AG361" s="12">
        <f t="shared" si="68"/>
        <v>0</v>
      </c>
      <c r="AH361" s="12">
        <f t="shared" si="69"/>
        <v>0</v>
      </c>
      <c r="AI361" s="12">
        <f t="shared" si="70"/>
        <v>0</v>
      </c>
      <c r="AJ361" s="12"/>
      <c r="AK361" s="8">
        <f t="shared" si="87"/>
        <v>350</v>
      </c>
      <c r="AL361" s="38">
        <f t="shared" si="88"/>
        <v>10652</v>
      </c>
      <c r="AM361" s="8">
        <f t="shared" si="71"/>
        <v>1929</v>
      </c>
      <c r="AN361" s="12">
        <f t="shared" si="89"/>
        <v>0</v>
      </c>
      <c r="AO361" s="12">
        <f t="shared" si="99"/>
        <v>0</v>
      </c>
      <c r="AP361" s="12">
        <f t="shared" si="72"/>
        <v>0</v>
      </c>
      <c r="AQ361" s="12">
        <f t="shared" si="73"/>
        <v>0</v>
      </c>
      <c r="AR361" s="12">
        <f t="shared" si="74"/>
        <v>0</v>
      </c>
      <c r="AS361" s="12"/>
      <c r="AT361" s="12"/>
    </row>
    <row r="362" spans="1:46">
      <c r="A362" s="8">
        <f t="shared" si="75"/>
        <v>351</v>
      </c>
      <c r="B362" s="38">
        <f t="shared" si="76"/>
        <v>55762</v>
      </c>
      <c r="C362" s="8">
        <f t="shared" si="55"/>
        <v>2052</v>
      </c>
      <c r="D362" s="12">
        <f t="shared" si="77"/>
        <v>-427956.37423882738</v>
      </c>
      <c r="E362" s="12">
        <f t="shared" si="95"/>
        <v>415.16710452708014</v>
      </c>
      <c r="F362" s="12">
        <f t="shared" si="56"/>
        <v>-3209.6728067912054</v>
      </c>
      <c r="G362" s="12">
        <f t="shared" si="57"/>
        <v>3624.8399113182854</v>
      </c>
      <c r="H362" s="12">
        <f t="shared" si="58"/>
        <v>-431581.21415014565</v>
      </c>
      <c r="J362" s="8">
        <f t="shared" si="78"/>
        <v>351</v>
      </c>
      <c r="K362" s="38">
        <f t="shared" si="79"/>
        <v>55304</v>
      </c>
      <c r="L362" s="8">
        <f t="shared" si="59"/>
        <v>2051</v>
      </c>
      <c r="M362" s="12">
        <f t="shared" si="80"/>
        <v>-9583.3333333333376</v>
      </c>
      <c r="N362" s="12">
        <f t="shared" si="96"/>
        <v>-38.194444444444478</v>
      </c>
      <c r="O362" s="12">
        <f t="shared" si="60"/>
        <v>-79.861111111111143</v>
      </c>
      <c r="P362" s="12">
        <f t="shared" si="61"/>
        <v>41.666666666666664</v>
      </c>
      <c r="Q362" s="12">
        <f t="shared" si="62"/>
        <v>-9625.0000000000036</v>
      </c>
      <c r="S362" s="8">
        <f t="shared" si="81"/>
        <v>351</v>
      </c>
      <c r="T362" s="38">
        <f t="shared" si="82"/>
        <v>54301</v>
      </c>
      <c r="U362" s="8">
        <f t="shared" si="63"/>
        <v>2048</v>
      </c>
      <c r="V362" s="12">
        <f t="shared" si="83"/>
        <v>-35730.007179474997</v>
      </c>
      <c r="W362" s="12">
        <f t="shared" si="97"/>
        <v>232.58968068566236</v>
      </c>
      <c r="X362" s="12">
        <f t="shared" si="64"/>
        <v>-208.42504188027081</v>
      </c>
      <c r="Y362" s="12">
        <f t="shared" si="65"/>
        <v>441.0147225659332</v>
      </c>
      <c r="Z362" s="12">
        <f t="shared" si="66"/>
        <v>-36171.021902040928</v>
      </c>
      <c r="AA362" s="12"/>
      <c r="AB362" s="8">
        <f t="shared" si="84"/>
        <v>351</v>
      </c>
      <c r="AC362" s="38">
        <f t="shared" si="85"/>
        <v>10683</v>
      </c>
      <c r="AD362" s="8">
        <f t="shared" si="67"/>
        <v>1929</v>
      </c>
      <c r="AE362" s="12">
        <f t="shared" si="86"/>
        <v>0</v>
      </c>
      <c r="AF362" s="12">
        <f t="shared" si="98"/>
        <v>0</v>
      </c>
      <c r="AG362" s="12">
        <f t="shared" si="68"/>
        <v>0</v>
      </c>
      <c r="AH362" s="12">
        <f t="shared" si="69"/>
        <v>0</v>
      </c>
      <c r="AI362" s="12">
        <f t="shared" si="70"/>
        <v>0</v>
      </c>
      <c r="AJ362" s="12"/>
      <c r="AK362" s="8">
        <f t="shared" si="87"/>
        <v>351</v>
      </c>
      <c r="AL362" s="38">
        <f t="shared" si="88"/>
        <v>10683</v>
      </c>
      <c r="AM362" s="8">
        <f t="shared" si="71"/>
        <v>1929</v>
      </c>
      <c r="AN362" s="12">
        <f t="shared" si="89"/>
        <v>0</v>
      </c>
      <c r="AO362" s="12">
        <f t="shared" si="99"/>
        <v>0</v>
      </c>
      <c r="AP362" s="12">
        <f t="shared" si="72"/>
        <v>0</v>
      </c>
      <c r="AQ362" s="12">
        <f t="shared" si="73"/>
        <v>0</v>
      </c>
      <c r="AR362" s="12">
        <f t="shared" si="74"/>
        <v>0</v>
      </c>
      <c r="AS362" s="12"/>
      <c r="AT362" s="12"/>
    </row>
    <row r="363" spans="1:46">
      <c r="A363" s="8">
        <f t="shared" si="75"/>
        <v>352</v>
      </c>
      <c r="B363" s="38">
        <f t="shared" si="76"/>
        <v>55792</v>
      </c>
      <c r="C363" s="8">
        <f t="shared" si="55"/>
        <v>2052</v>
      </c>
      <c r="D363" s="12">
        <f t="shared" si="77"/>
        <v>-431581.21415014565</v>
      </c>
      <c r="E363" s="12">
        <f t="shared" si="95"/>
        <v>415.16710452708014</v>
      </c>
      <c r="F363" s="12">
        <f t="shared" si="56"/>
        <v>-3236.8591061260922</v>
      </c>
      <c r="G363" s="12">
        <f t="shared" si="57"/>
        <v>3652.0262106531723</v>
      </c>
      <c r="H363" s="12">
        <f t="shared" si="58"/>
        <v>-435233.24036079884</v>
      </c>
      <c r="J363" s="8">
        <f t="shared" si="78"/>
        <v>352</v>
      </c>
      <c r="K363" s="38">
        <f t="shared" si="79"/>
        <v>55334</v>
      </c>
      <c r="L363" s="8">
        <f t="shared" si="59"/>
        <v>2051</v>
      </c>
      <c r="M363" s="12">
        <f t="shared" si="80"/>
        <v>-9625.0000000000036</v>
      </c>
      <c r="N363" s="12">
        <f t="shared" si="96"/>
        <v>-38.541666666666693</v>
      </c>
      <c r="O363" s="12">
        <f t="shared" si="60"/>
        <v>-80.208333333333357</v>
      </c>
      <c r="P363" s="12">
        <f t="shared" si="61"/>
        <v>41.666666666666664</v>
      </c>
      <c r="Q363" s="12">
        <f t="shared" si="62"/>
        <v>-9666.6666666666697</v>
      </c>
      <c r="S363" s="8">
        <f t="shared" si="81"/>
        <v>352</v>
      </c>
      <c r="T363" s="38">
        <f t="shared" si="82"/>
        <v>54331</v>
      </c>
      <c r="U363" s="8">
        <f t="shared" si="63"/>
        <v>2048</v>
      </c>
      <c r="V363" s="12">
        <f t="shared" si="83"/>
        <v>-36171.021902040928</v>
      </c>
      <c r="W363" s="12">
        <f t="shared" si="97"/>
        <v>232.58968068566236</v>
      </c>
      <c r="X363" s="12">
        <f t="shared" si="64"/>
        <v>-210.99762776190542</v>
      </c>
      <c r="Y363" s="12">
        <f t="shared" si="65"/>
        <v>443.58730844756781</v>
      </c>
      <c r="Z363" s="12">
        <f t="shared" si="66"/>
        <v>-36614.609210488496</v>
      </c>
      <c r="AA363" s="12"/>
      <c r="AB363" s="8">
        <f t="shared" si="84"/>
        <v>352</v>
      </c>
      <c r="AC363" s="38">
        <f t="shared" si="85"/>
        <v>10713</v>
      </c>
      <c r="AD363" s="8">
        <f t="shared" si="67"/>
        <v>1929</v>
      </c>
      <c r="AE363" s="12">
        <f t="shared" si="86"/>
        <v>0</v>
      </c>
      <c r="AF363" s="12">
        <f t="shared" si="98"/>
        <v>0</v>
      </c>
      <c r="AG363" s="12">
        <f t="shared" si="68"/>
        <v>0</v>
      </c>
      <c r="AH363" s="12">
        <f t="shared" si="69"/>
        <v>0</v>
      </c>
      <c r="AI363" s="12">
        <f t="shared" si="70"/>
        <v>0</v>
      </c>
      <c r="AJ363" s="12"/>
      <c r="AK363" s="8">
        <f t="shared" si="87"/>
        <v>352</v>
      </c>
      <c r="AL363" s="38">
        <f t="shared" si="88"/>
        <v>10713</v>
      </c>
      <c r="AM363" s="8">
        <f t="shared" si="71"/>
        <v>1929</v>
      </c>
      <c r="AN363" s="12">
        <f t="shared" si="89"/>
        <v>0</v>
      </c>
      <c r="AO363" s="12">
        <f t="shared" si="99"/>
        <v>0</v>
      </c>
      <c r="AP363" s="12">
        <f t="shared" si="72"/>
        <v>0</v>
      </c>
      <c r="AQ363" s="12">
        <f t="shared" si="73"/>
        <v>0</v>
      </c>
      <c r="AR363" s="12">
        <f t="shared" si="74"/>
        <v>0</v>
      </c>
      <c r="AS363" s="12"/>
      <c r="AT363" s="12"/>
    </row>
    <row r="364" spans="1:46">
      <c r="A364" s="8">
        <f t="shared" si="75"/>
        <v>353</v>
      </c>
      <c r="B364" s="38">
        <f t="shared" si="76"/>
        <v>55823</v>
      </c>
      <c r="C364" s="8">
        <f t="shared" si="55"/>
        <v>2052</v>
      </c>
      <c r="D364" s="12">
        <f t="shared" si="77"/>
        <v>-435233.24036079884</v>
      </c>
      <c r="E364" s="12">
        <f t="shared" si="95"/>
        <v>415.16710452708014</v>
      </c>
      <c r="F364" s="12">
        <f t="shared" si="56"/>
        <v>-3264.2493027059913</v>
      </c>
      <c r="G364" s="12">
        <f t="shared" si="57"/>
        <v>3679.4164072330714</v>
      </c>
      <c r="H364" s="12">
        <f t="shared" si="58"/>
        <v>-438912.65676803188</v>
      </c>
      <c r="J364" s="8">
        <f t="shared" si="78"/>
        <v>353</v>
      </c>
      <c r="K364" s="38">
        <f t="shared" si="79"/>
        <v>55365</v>
      </c>
      <c r="L364" s="8">
        <f t="shared" si="59"/>
        <v>2051</v>
      </c>
      <c r="M364" s="12">
        <f t="shared" si="80"/>
        <v>-9666.6666666666697</v>
      </c>
      <c r="N364" s="12">
        <f t="shared" si="96"/>
        <v>-38.888888888888921</v>
      </c>
      <c r="O364" s="12">
        <f t="shared" si="60"/>
        <v>-80.555555555555586</v>
      </c>
      <c r="P364" s="12">
        <f t="shared" si="61"/>
        <v>41.666666666666664</v>
      </c>
      <c r="Q364" s="12">
        <f t="shared" si="62"/>
        <v>-9708.3333333333358</v>
      </c>
      <c r="S364" s="8">
        <f t="shared" si="81"/>
        <v>353</v>
      </c>
      <c r="T364" s="38">
        <f t="shared" si="82"/>
        <v>54362</v>
      </c>
      <c r="U364" s="8">
        <f t="shared" si="63"/>
        <v>2048</v>
      </c>
      <c r="V364" s="12">
        <f t="shared" si="83"/>
        <v>-36614.609210488496</v>
      </c>
      <c r="W364" s="12">
        <f t="shared" si="97"/>
        <v>232.58968068566236</v>
      </c>
      <c r="X364" s="12">
        <f t="shared" si="64"/>
        <v>-213.58522039451623</v>
      </c>
      <c r="Y364" s="12">
        <f t="shared" si="65"/>
        <v>446.17490108017859</v>
      </c>
      <c r="Z364" s="12">
        <f t="shared" si="66"/>
        <v>-37060.784111568675</v>
      </c>
      <c r="AA364" s="12"/>
      <c r="AB364" s="8">
        <f t="shared" si="84"/>
        <v>353</v>
      </c>
      <c r="AC364" s="38">
        <f t="shared" si="85"/>
        <v>10744</v>
      </c>
      <c r="AD364" s="8">
        <f t="shared" si="67"/>
        <v>1929</v>
      </c>
      <c r="AE364" s="12">
        <f t="shared" si="86"/>
        <v>0</v>
      </c>
      <c r="AF364" s="12">
        <f t="shared" si="98"/>
        <v>0</v>
      </c>
      <c r="AG364" s="12">
        <f t="shared" si="68"/>
        <v>0</v>
      </c>
      <c r="AH364" s="12">
        <f t="shared" si="69"/>
        <v>0</v>
      </c>
      <c r="AI364" s="12">
        <f t="shared" si="70"/>
        <v>0</v>
      </c>
      <c r="AJ364" s="12"/>
      <c r="AK364" s="8">
        <f t="shared" si="87"/>
        <v>353</v>
      </c>
      <c r="AL364" s="38">
        <f t="shared" si="88"/>
        <v>10744</v>
      </c>
      <c r="AM364" s="8">
        <f t="shared" si="71"/>
        <v>1929</v>
      </c>
      <c r="AN364" s="12">
        <f t="shared" si="89"/>
        <v>0</v>
      </c>
      <c r="AO364" s="12">
        <f t="shared" si="99"/>
        <v>0</v>
      </c>
      <c r="AP364" s="12">
        <f t="shared" si="72"/>
        <v>0</v>
      </c>
      <c r="AQ364" s="12">
        <f t="shared" si="73"/>
        <v>0</v>
      </c>
      <c r="AR364" s="12">
        <f t="shared" si="74"/>
        <v>0</v>
      </c>
      <c r="AS364" s="12"/>
      <c r="AT364" s="12"/>
    </row>
    <row r="365" spans="1:46">
      <c r="A365" s="8">
        <f t="shared" si="75"/>
        <v>354</v>
      </c>
      <c r="B365" s="38">
        <f t="shared" si="76"/>
        <v>55853</v>
      </c>
      <c r="C365" s="8">
        <f t="shared" si="55"/>
        <v>2052</v>
      </c>
      <c r="D365" s="12">
        <f t="shared" si="77"/>
        <v>-438912.65676803188</v>
      </c>
      <c r="E365" s="12">
        <f t="shared" si="95"/>
        <v>415.16710452708014</v>
      </c>
      <c r="F365" s="12">
        <f t="shared" si="56"/>
        <v>-3291.8449257602392</v>
      </c>
      <c r="G365" s="12">
        <f t="shared" si="57"/>
        <v>3707.0120302873192</v>
      </c>
      <c r="H365" s="12">
        <f t="shared" si="58"/>
        <v>-442619.66879831918</v>
      </c>
      <c r="J365" s="8">
        <f t="shared" si="78"/>
        <v>354</v>
      </c>
      <c r="K365" s="38">
        <f t="shared" si="79"/>
        <v>55396</v>
      </c>
      <c r="L365" s="8">
        <f t="shared" si="59"/>
        <v>2051</v>
      </c>
      <c r="M365" s="12">
        <f t="shared" si="80"/>
        <v>-9708.3333333333358</v>
      </c>
      <c r="N365" s="12">
        <f t="shared" si="96"/>
        <v>-39.236111111111136</v>
      </c>
      <c r="O365" s="12">
        <f t="shared" si="60"/>
        <v>-80.9027777777778</v>
      </c>
      <c r="P365" s="12">
        <f t="shared" si="61"/>
        <v>41.666666666666664</v>
      </c>
      <c r="Q365" s="12">
        <f t="shared" si="62"/>
        <v>-9750.0000000000018</v>
      </c>
      <c r="S365" s="8">
        <f t="shared" si="81"/>
        <v>354</v>
      </c>
      <c r="T365" s="38">
        <f t="shared" si="82"/>
        <v>54392</v>
      </c>
      <c r="U365" s="8">
        <f t="shared" si="63"/>
        <v>2048</v>
      </c>
      <c r="V365" s="12">
        <f t="shared" si="83"/>
        <v>-37060.784111568675</v>
      </c>
      <c r="W365" s="12">
        <f t="shared" si="97"/>
        <v>232.58968068566236</v>
      </c>
      <c r="X365" s="12">
        <f t="shared" si="64"/>
        <v>-216.18790731748396</v>
      </c>
      <c r="Y365" s="12">
        <f t="shared" si="65"/>
        <v>448.77758800314632</v>
      </c>
      <c r="Z365" s="12">
        <f t="shared" si="66"/>
        <v>-37509.561699571823</v>
      </c>
      <c r="AA365" s="12"/>
      <c r="AB365" s="8">
        <f t="shared" si="84"/>
        <v>354</v>
      </c>
      <c r="AC365" s="38">
        <f t="shared" si="85"/>
        <v>10774</v>
      </c>
      <c r="AD365" s="8">
        <f t="shared" si="67"/>
        <v>1929</v>
      </c>
      <c r="AE365" s="12">
        <f t="shared" si="86"/>
        <v>0</v>
      </c>
      <c r="AF365" s="12">
        <f t="shared" si="98"/>
        <v>0</v>
      </c>
      <c r="AG365" s="12">
        <f t="shared" si="68"/>
        <v>0</v>
      </c>
      <c r="AH365" s="12">
        <f t="shared" si="69"/>
        <v>0</v>
      </c>
      <c r="AI365" s="12">
        <f t="shared" si="70"/>
        <v>0</v>
      </c>
      <c r="AJ365" s="12"/>
      <c r="AK365" s="8">
        <f t="shared" si="87"/>
        <v>354</v>
      </c>
      <c r="AL365" s="38">
        <f t="shared" si="88"/>
        <v>10774</v>
      </c>
      <c r="AM365" s="8">
        <f t="shared" si="71"/>
        <v>1929</v>
      </c>
      <c r="AN365" s="12">
        <f t="shared" si="89"/>
        <v>0</v>
      </c>
      <c r="AO365" s="12">
        <f t="shared" si="99"/>
        <v>0</v>
      </c>
      <c r="AP365" s="12">
        <f t="shared" si="72"/>
        <v>0</v>
      </c>
      <c r="AQ365" s="12">
        <f t="shared" si="73"/>
        <v>0</v>
      </c>
      <c r="AR365" s="12">
        <f t="shared" si="74"/>
        <v>0</v>
      </c>
      <c r="AS365" s="12"/>
      <c r="AT365" s="12"/>
    </row>
    <row r="366" spans="1:46">
      <c r="A366" s="8">
        <f t="shared" si="75"/>
        <v>355</v>
      </c>
      <c r="B366" s="38">
        <f t="shared" si="76"/>
        <v>55884</v>
      </c>
      <c r="C366" s="8">
        <f t="shared" si="55"/>
        <v>2052</v>
      </c>
      <c r="D366" s="12">
        <f t="shared" si="77"/>
        <v>-442619.66879831918</v>
      </c>
      <c r="E366" s="12">
        <f t="shared" si="95"/>
        <v>415.16710452708014</v>
      </c>
      <c r="F366" s="12">
        <f t="shared" si="56"/>
        <v>-3319.6475159873939</v>
      </c>
      <c r="G366" s="12">
        <f t="shared" si="57"/>
        <v>3734.814620514474</v>
      </c>
      <c r="H366" s="12">
        <f t="shared" si="58"/>
        <v>-446354.48341883364</v>
      </c>
      <c r="J366" s="8">
        <f t="shared" si="78"/>
        <v>355</v>
      </c>
      <c r="K366" s="38">
        <f t="shared" si="79"/>
        <v>55426</v>
      </c>
      <c r="L366" s="8">
        <f t="shared" si="59"/>
        <v>2051</v>
      </c>
      <c r="M366" s="12">
        <f t="shared" si="80"/>
        <v>-9750.0000000000018</v>
      </c>
      <c r="N366" s="12">
        <f t="shared" si="96"/>
        <v>-39.58333333333335</v>
      </c>
      <c r="O366" s="12">
        <f t="shared" si="60"/>
        <v>-81.250000000000014</v>
      </c>
      <c r="P366" s="12">
        <f t="shared" si="61"/>
        <v>41.666666666666664</v>
      </c>
      <c r="Q366" s="12">
        <f t="shared" si="62"/>
        <v>-9791.6666666666679</v>
      </c>
      <c r="S366" s="8">
        <f t="shared" si="81"/>
        <v>355</v>
      </c>
      <c r="T366" s="38">
        <f t="shared" si="82"/>
        <v>54423</v>
      </c>
      <c r="U366" s="8">
        <f t="shared" si="63"/>
        <v>2048</v>
      </c>
      <c r="V366" s="12">
        <f t="shared" si="83"/>
        <v>-37509.561699571823</v>
      </c>
      <c r="W366" s="12">
        <f t="shared" si="97"/>
        <v>232.58968068566236</v>
      </c>
      <c r="X366" s="12">
        <f t="shared" si="64"/>
        <v>-218.80577658083564</v>
      </c>
      <c r="Y366" s="12">
        <f t="shared" si="65"/>
        <v>451.395457266498</v>
      </c>
      <c r="Z366" s="12">
        <f t="shared" si="66"/>
        <v>-37960.957156838318</v>
      </c>
      <c r="AA366" s="12"/>
      <c r="AB366" s="8">
        <f t="shared" si="84"/>
        <v>355</v>
      </c>
      <c r="AC366" s="38">
        <f t="shared" si="85"/>
        <v>10805</v>
      </c>
      <c r="AD366" s="8">
        <f t="shared" si="67"/>
        <v>1929</v>
      </c>
      <c r="AE366" s="12">
        <f t="shared" si="86"/>
        <v>0</v>
      </c>
      <c r="AF366" s="12">
        <f t="shared" si="98"/>
        <v>0</v>
      </c>
      <c r="AG366" s="12">
        <f t="shared" si="68"/>
        <v>0</v>
      </c>
      <c r="AH366" s="12">
        <f t="shared" si="69"/>
        <v>0</v>
      </c>
      <c r="AI366" s="12">
        <f t="shared" si="70"/>
        <v>0</v>
      </c>
      <c r="AJ366" s="12"/>
      <c r="AK366" s="8">
        <f t="shared" si="87"/>
        <v>355</v>
      </c>
      <c r="AL366" s="38">
        <f t="shared" si="88"/>
        <v>10805</v>
      </c>
      <c r="AM366" s="8">
        <f t="shared" si="71"/>
        <v>1929</v>
      </c>
      <c r="AN366" s="12">
        <f t="shared" si="89"/>
        <v>0</v>
      </c>
      <c r="AO366" s="12">
        <f t="shared" si="99"/>
        <v>0</v>
      </c>
      <c r="AP366" s="12">
        <f t="shared" si="72"/>
        <v>0</v>
      </c>
      <c r="AQ366" s="12">
        <f t="shared" si="73"/>
        <v>0</v>
      </c>
      <c r="AR366" s="12">
        <f t="shared" si="74"/>
        <v>0</v>
      </c>
      <c r="AS366" s="12"/>
      <c r="AT366" s="12"/>
    </row>
    <row r="367" spans="1:46">
      <c r="A367" s="8">
        <f t="shared" si="75"/>
        <v>356</v>
      </c>
      <c r="B367" s="38">
        <f t="shared" si="76"/>
        <v>55915</v>
      </c>
      <c r="C367" s="8">
        <f t="shared" si="55"/>
        <v>2053</v>
      </c>
      <c r="D367" s="12">
        <f t="shared" si="77"/>
        <v>-446354.48341883364</v>
      </c>
      <c r="E367" s="12">
        <f t="shared" si="95"/>
        <v>415.16710452708014</v>
      </c>
      <c r="F367" s="12">
        <f t="shared" si="56"/>
        <v>-3347.658625641252</v>
      </c>
      <c r="G367" s="12">
        <f t="shared" si="57"/>
        <v>3762.825730168332</v>
      </c>
      <c r="H367" s="12">
        <f t="shared" si="58"/>
        <v>-450117.30914900196</v>
      </c>
      <c r="J367" s="8">
        <f t="shared" si="78"/>
        <v>356</v>
      </c>
      <c r="K367" s="38">
        <f t="shared" si="79"/>
        <v>55457</v>
      </c>
      <c r="L367" s="8">
        <f t="shared" si="59"/>
        <v>2051</v>
      </c>
      <c r="M367" s="12">
        <f t="shared" si="80"/>
        <v>-9791.6666666666679</v>
      </c>
      <c r="N367" s="12">
        <f t="shared" si="96"/>
        <v>-39.930555555555564</v>
      </c>
      <c r="O367" s="12">
        <f t="shared" si="60"/>
        <v>-81.597222222222229</v>
      </c>
      <c r="P367" s="12">
        <f t="shared" si="61"/>
        <v>41.666666666666664</v>
      </c>
      <c r="Q367" s="12">
        <f t="shared" si="62"/>
        <v>-9833.3333333333339</v>
      </c>
      <c r="S367" s="8">
        <f t="shared" si="81"/>
        <v>356</v>
      </c>
      <c r="T367" s="38">
        <f t="shared" si="82"/>
        <v>54454</v>
      </c>
      <c r="U367" s="8">
        <f t="shared" si="63"/>
        <v>2049</v>
      </c>
      <c r="V367" s="12">
        <f t="shared" si="83"/>
        <v>-37960.957156838318</v>
      </c>
      <c r="W367" s="12">
        <f t="shared" si="97"/>
        <v>232.58968068566236</v>
      </c>
      <c r="X367" s="12">
        <f t="shared" si="64"/>
        <v>-221.43891674822353</v>
      </c>
      <c r="Y367" s="12">
        <f t="shared" si="65"/>
        <v>454.02859743388592</v>
      </c>
      <c r="Z367" s="12">
        <f t="shared" si="66"/>
        <v>-38414.985754272202</v>
      </c>
      <c r="AA367" s="12"/>
      <c r="AB367" s="8">
        <f t="shared" si="84"/>
        <v>356</v>
      </c>
      <c r="AC367" s="38">
        <f t="shared" si="85"/>
        <v>10836</v>
      </c>
      <c r="AD367" s="8">
        <f t="shared" si="67"/>
        <v>1929</v>
      </c>
      <c r="AE367" s="12">
        <f t="shared" si="86"/>
        <v>0</v>
      </c>
      <c r="AF367" s="12">
        <f t="shared" si="98"/>
        <v>0</v>
      </c>
      <c r="AG367" s="12">
        <f t="shared" si="68"/>
        <v>0</v>
      </c>
      <c r="AH367" s="12">
        <f t="shared" si="69"/>
        <v>0</v>
      </c>
      <c r="AI367" s="12">
        <f t="shared" si="70"/>
        <v>0</v>
      </c>
      <c r="AJ367" s="12"/>
      <c r="AK367" s="8">
        <f t="shared" si="87"/>
        <v>356</v>
      </c>
      <c r="AL367" s="38">
        <f t="shared" si="88"/>
        <v>10836</v>
      </c>
      <c r="AM367" s="8">
        <f t="shared" si="71"/>
        <v>1929</v>
      </c>
      <c r="AN367" s="12">
        <f t="shared" si="89"/>
        <v>0</v>
      </c>
      <c r="AO367" s="12">
        <f t="shared" si="99"/>
        <v>0</v>
      </c>
      <c r="AP367" s="12">
        <f t="shared" si="72"/>
        <v>0</v>
      </c>
      <c r="AQ367" s="12">
        <f t="shared" si="73"/>
        <v>0</v>
      </c>
      <c r="AR367" s="12">
        <f t="shared" si="74"/>
        <v>0</v>
      </c>
      <c r="AS367" s="12"/>
      <c r="AT367" s="12"/>
    </row>
    <row r="368" spans="1:46">
      <c r="A368" s="8">
        <f t="shared" si="75"/>
        <v>357</v>
      </c>
      <c r="B368" s="38">
        <f t="shared" si="76"/>
        <v>55943</v>
      </c>
      <c r="C368" s="8">
        <f t="shared" si="55"/>
        <v>2053</v>
      </c>
      <c r="D368" s="12">
        <f t="shared" si="77"/>
        <v>-450117.30914900196</v>
      </c>
      <c r="E368" s="12">
        <f t="shared" si="95"/>
        <v>415.16710452708014</v>
      </c>
      <c r="F368" s="12">
        <f t="shared" si="56"/>
        <v>-3375.8798186175145</v>
      </c>
      <c r="G368" s="12">
        <f t="shared" si="57"/>
        <v>3791.0469231445945</v>
      </c>
      <c r="H368" s="12">
        <f t="shared" si="58"/>
        <v>-453908.35607214656</v>
      </c>
      <c r="J368" s="8">
        <f t="shared" si="78"/>
        <v>357</v>
      </c>
      <c r="K368" s="38">
        <f t="shared" si="79"/>
        <v>55487</v>
      </c>
      <c r="L368" s="8">
        <f t="shared" si="59"/>
        <v>2051</v>
      </c>
      <c r="M368" s="12">
        <f t="shared" si="80"/>
        <v>-9833.3333333333339</v>
      </c>
      <c r="N368" s="12">
        <f t="shared" si="96"/>
        <v>-40.277777777777779</v>
      </c>
      <c r="O368" s="12">
        <f t="shared" si="60"/>
        <v>-81.944444444444443</v>
      </c>
      <c r="P368" s="12">
        <f t="shared" si="61"/>
        <v>41.666666666666664</v>
      </c>
      <c r="Q368" s="12">
        <f t="shared" si="62"/>
        <v>-9875</v>
      </c>
      <c r="S368" s="8">
        <f t="shared" si="81"/>
        <v>357</v>
      </c>
      <c r="T368" s="38">
        <f t="shared" si="82"/>
        <v>54482</v>
      </c>
      <c r="U368" s="8">
        <f t="shared" si="63"/>
        <v>2049</v>
      </c>
      <c r="V368" s="12">
        <f t="shared" si="83"/>
        <v>-38414.985754272202</v>
      </c>
      <c r="W368" s="12">
        <f t="shared" si="97"/>
        <v>232.58968068566236</v>
      </c>
      <c r="X368" s="12">
        <f t="shared" si="64"/>
        <v>-224.08741689992118</v>
      </c>
      <c r="Y368" s="12">
        <f t="shared" si="65"/>
        <v>456.67709758558351</v>
      </c>
      <c r="Z368" s="12">
        <f t="shared" si="66"/>
        <v>-38871.662851857785</v>
      </c>
      <c r="AA368" s="12"/>
      <c r="AB368" s="8">
        <f t="shared" si="84"/>
        <v>357</v>
      </c>
      <c r="AC368" s="38">
        <f t="shared" si="85"/>
        <v>10866</v>
      </c>
      <c r="AD368" s="8">
        <f t="shared" si="67"/>
        <v>1929</v>
      </c>
      <c r="AE368" s="12">
        <f t="shared" si="86"/>
        <v>0</v>
      </c>
      <c r="AF368" s="12">
        <f t="shared" si="98"/>
        <v>0</v>
      </c>
      <c r="AG368" s="12">
        <f t="shared" si="68"/>
        <v>0</v>
      </c>
      <c r="AH368" s="12">
        <f t="shared" si="69"/>
        <v>0</v>
      </c>
      <c r="AI368" s="12">
        <f t="shared" si="70"/>
        <v>0</v>
      </c>
      <c r="AJ368" s="12"/>
      <c r="AK368" s="8">
        <f t="shared" si="87"/>
        <v>357</v>
      </c>
      <c r="AL368" s="38">
        <f t="shared" si="88"/>
        <v>10866</v>
      </c>
      <c r="AM368" s="8">
        <f t="shared" si="71"/>
        <v>1929</v>
      </c>
      <c r="AN368" s="12">
        <f t="shared" si="89"/>
        <v>0</v>
      </c>
      <c r="AO368" s="12">
        <f t="shared" si="99"/>
        <v>0</v>
      </c>
      <c r="AP368" s="12">
        <f t="shared" si="72"/>
        <v>0</v>
      </c>
      <c r="AQ368" s="12">
        <f t="shared" si="73"/>
        <v>0</v>
      </c>
      <c r="AR368" s="12">
        <f t="shared" si="74"/>
        <v>0</v>
      </c>
      <c r="AS368" s="12"/>
      <c r="AT368" s="12"/>
    </row>
    <row r="369" spans="1:46">
      <c r="A369" s="8">
        <f t="shared" si="75"/>
        <v>358</v>
      </c>
      <c r="B369" s="38">
        <f t="shared" si="76"/>
        <v>55974</v>
      </c>
      <c r="C369" s="8">
        <f t="shared" si="55"/>
        <v>2053</v>
      </c>
      <c r="D369" s="12">
        <f t="shared" si="77"/>
        <v>-453908.35607214656</v>
      </c>
      <c r="E369" s="12">
        <f t="shared" si="95"/>
        <v>415.16710452708014</v>
      </c>
      <c r="F369" s="12">
        <f t="shared" si="56"/>
        <v>-3404.3126705410991</v>
      </c>
      <c r="G369" s="12">
        <f t="shared" si="57"/>
        <v>3819.4797750681792</v>
      </c>
      <c r="H369" s="12">
        <f t="shared" si="58"/>
        <v>-457727.83584721474</v>
      </c>
      <c r="J369" s="8">
        <f t="shared" si="78"/>
        <v>358</v>
      </c>
      <c r="K369" s="38">
        <f t="shared" si="79"/>
        <v>55518</v>
      </c>
      <c r="L369" s="8">
        <f t="shared" si="59"/>
        <v>2051</v>
      </c>
      <c r="M369" s="12">
        <f t="shared" si="80"/>
        <v>-9875</v>
      </c>
      <c r="N369" s="12">
        <f t="shared" si="96"/>
        <v>-40.625000000000007</v>
      </c>
      <c r="O369" s="12">
        <f t="shared" si="60"/>
        <v>-82.291666666666671</v>
      </c>
      <c r="P369" s="12">
        <f t="shared" si="61"/>
        <v>41.666666666666664</v>
      </c>
      <c r="Q369" s="12">
        <f t="shared" si="62"/>
        <v>-9916.6666666666661</v>
      </c>
      <c r="S369" s="8">
        <f t="shared" si="81"/>
        <v>358</v>
      </c>
      <c r="T369" s="38">
        <f t="shared" si="82"/>
        <v>54513</v>
      </c>
      <c r="U369" s="8">
        <f t="shared" si="63"/>
        <v>2049</v>
      </c>
      <c r="V369" s="12">
        <f t="shared" si="83"/>
        <v>-38871.662851857785</v>
      </c>
      <c r="W369" s="12">
        <f t="shared" si="97"/>
        <v>232.58968068566236</v>
      </c>
      <c r="X369" s="12">
        <f t="shared" si="64"/>
        <v>-226.75136663583709</v>
      </c>
      <c r="Y369" s="12">
        <f t="shared" si="65"/>
        <v>459.34104732149945</v>
      </c>
      <c r="Z369" s="12">
        <f t="shared" si="66"/>
        <v>-39331.003899179283</v>
      </c>
      <c r="AA369" s="12"/>
      <c r="AB369" s="8">
        <f t="shared" si="84"/>
        <v>358</v>
      </c>
      <c r="AC369" s="38">
        <f t="shared" si="85"/>
        <v>10897</v>
      </c>
      <c r="AD369" s="8">
        <f t="shared" si="67"/>
        <v>1929</v>
      </c>
      <c r="AE369" s="12">
        <f t="shared" si="86"/>
        <v>0</v>
      </c>
      <c r="AF369" s="12">
        <f t="shared" si="98"/>
        <v>0</v>
      </c>
      <c r="AG369" s="12">
        <f t="shared" si="68"/>
        <v>0</v>
      </c>
      <c r="AH369" s="12">
        <f t="shared" si="69"/>
        <v>0</v>
      </c>
      <c r="AI369" s="12">
        <f t="shared" si="70"/>
        <v>0</v>
      </c>
      <c r="AJ369" s="12"/>
      <c r="AK369" s="8">
        <f t="shared" si="87"/>
        <v>358</v>
      </c>
      <c r="AL369" s="38">
        <f t="shared" si="88"/>
        <v>10897</v>
      </c>
      <c r="AM369" s="8">
        <f t="shared" si="71"/>
        <v>1929</v>
      </c>
      <c r="AN369" s="12">
        <f t="shared" si="89"/>
        <v>0</v>
      </c>
      <c r="AO369" s="12">
        <f t="shared" si="99"/>
        <v>0</v>
      </c>
      <c r="AP369" s="12">
        <f t="shared" si="72"/>
        <v>0</v>
      </c>
      <c r="AQ369" s="12">
        <f t="shared" si="73"/>
        <v>0</v>
      </c>
      <c r="AR369" s="12">
        <f t="shared" si="74"/>
        <v>0</v>
      </c>
      <c r="AS369" s="12"/>
      <c r="AT369" s="12"/>
    </row>
    <row r="370" spans="1:46">
      <c r="A370" s="8">
        <f t="shared" si="75"/>
        <v>359</v>
      </c>
      <c r="B370" s="38">
        <f t="shared" si="76"/>
        <v>56004</v>
      </c>
      <c r="C370" s="8">
        <f t="shared" si="55"/>
        <v>2053</v>
      </c>
      <c r="D370" s="12">
        <f t="shared" si="77"/>
        <v>-457727.83584721474</v>
      </c>
      <c r="E370" s="12">
        <f t="shared" si="95"/>
        <v>415.16710452708014</v>
      </c>
      <c r="F370" s="12">
        <f t="shared" si="56"/>
        <v>-3432.9587688541105</v>
      </c>
      <c r="G370" s="12">
        <f t="shared" si="57"/>
        <v>3848.1258733811906</v>
      </c>
      <c r="H370" s="12">
        <f t="shared" si="58"/>
        <v>-461575.96172059595</v>
      </c>
      <c r="J370" s="8">
        <f t="shared" si="78"/>
        <v>359</v>
      </c>
      <c r="K370" s="38">
        <f t="shared" si="79"/>
        <v>55549</v>
      </c>
      <c r="L370" s="8">
        <f t="shared" si="59"/>
        <v>2052</v>
      </c>
      <c r="M370" s="12">
        <f t="shared" si="80"/>
        <v>-9916.6666666666661</v>
      </c>
      <c r="N370" s="12">
        <f t="shared" si="96"/>
        <v>-40.972222222222221</v>
      </c>
      <c r="O370" s="12">
        <f t="shared" si="60"/>
        <v>-82.638888888888886</v>
      </c>
      <c r="P370" s="12">
        <f t="shared" si="61"/>
        <v>41.666666666666664</v>
      </c>
      <c r="Q370" s="12">
        <f t="shared" si="62"/>
        <v>-9958.3333333333321</v>
      </c>
      <c r="S370" s="8">
        <f t="shared" si="81"/>
        <v>359</v>
      </c>
      <c r="T370" s="38">
        <f t="shared" si="82"/>
        <v>54543</v>
      </c>
      <c r="U370" s="8">
        <f t="shared" si="63"/>
        <v>2049</v>
      </c>
      <c r="V370" s="12">
        <f t="shared" si="83"/>
        <v>-39331.003899179283</v>
      </c>
      <c r="W370" s="12">
        <f t="shared" si="97"/>
        <v>232.58968068566236</v>
      </c>
      <c r="X370" s="12">
        <f t="shared" si="64"/>
        <v>-229.43085607854582</v>
      </c>
      <c r="Y370" s="12">
        <f t="shared" si="65"/>
        <v>462.02053676420815</v>
      </c>
      <c r="Z370" s="12">
        <f t="shared" si="66"/>
        <v>-39793.024435943487</v>
      </c>
      <c r="AA370" s="12"/>
      <c r="AB370" s="8">
        <f t="shared" si="84"/>
        <v>359</v>
      </c>
      <c r="AC370" s="38">
        <f t="shared" si="85"/>
        <v>10927</v>
      </c>
      <c r="AD370" s="8">
        <f t="shared" si="67"/>
        <v>1929</v>
      </c>
      <c r="AE370" s="12">
        <f t="shared" si="86"/>
        <v>0</v>
      </c>
      <c r="AF370" s="12">
        <f t="shared" si="98"/>
        <v>0</v>
      </c>
      <c r="AG370" s="12">
        <f t="shared" si="68"/>
        <v>0</v>
      </c>
      <c r="AH370" s="12">
        <f t="shared" si="69"/>
        <v>0</v>
      </c>
      <c r="AI370" s="12">
        <f t="shared" si="70"/>
        <v>0</v>
      </c>
      <c r="AJ370" s="12"/>
      <c r="AK370" s="8">
        <f t="shared" si="87"/>
        <v>359</v>
      </c>
      <c r="AL370" s="38">
        <f t="shared" si="88"/>
        <v>10927</v>
      </c>
      <c r="AM370" s="8">
        <f t="shared" si="71"/>
        <v>1929</v>
      </c>
      <c r="AN370" s="12">
        <f t="shared" si="89"/>
        <v>0</v>
      </c>
      <c r="AO370" s="12">
        <f t="shared" si="99"/>
        <v>0</v>
      </c>
      <c r="AP370" s="12">
        <f t="shared" si="72"/>
        <v>0</v>
      </c>
      <c r="AQ370" s="12">
        <f t="shared" si="73"/>
        <v>0</v>
      </c>
      <c r="AR370" s="12">
        <f t="shared" si="74"/>
        <v>0</v>
      </c>
      <c r="AS370" s="12"/>
      <c r="AT370" s="12"/>
    </row>
    <row r="371" spans="1:46">
      <c r="A371" s="8">
        <f t="shared" si="75"/>
        <v>360</v>
      </c>
      <c r="B371" s="38">
        <f t="shared" si="76"/>
        <v>56035</v>
      </c>
      <c r="C371" s="8">
        <f t="shared" si="55"/>
        <v>2053</v>
      </c>
      <c r="D371" s="12">
        <f t="shared" si="77"/>
        <v>-461575.96172059595</v>
      </c>
      <c r="E371" s="12">
        <f t="shared" si="95"/>
        <v>415.16710452708014</v>
      </c>
      <c r="F371" s="12">
        <f t="shared" si="56"/>
        <v>-3461.8197129044697</v>
      </c>
      <c r="G371" s="12">
        <f t="shared" si="57"/>
        <v>3876.9868174315498</v>
      </c>
      <c r="H371" s="12">
        <f t="shared" si="58"/>
        <v>-465452.94853802753</v>
      </c>
      <c r="J371" s="8">
        <f t="shared" si="78"/>
        <v>360</v>
      </c>
      <c r="K371" s="38">
        <f t="shared" si="79"/>
        <v>55578</v>
      </c>
      <c r="L371" s="8">
        <f t="shared" si="59"/>
        <v>2052</v>
      </c>
      <c r="M371" s="12">
        <f t="shared" si="80"/>
        <v>-9958.3333333333321</v>
      </c>
      <c r="N371" s="12">
        <f t="shared" si="96"/>
        <v>-41.319444444444436</v>
      </c>
      <c r="O371" s="12">
        <f t="shared" si="60"/>
        <v>-82.9861111111111</v>
      </c>
      <c r="P371" s="12">
        <f t="shared" si="61"/>
        <v>41.666666666666664</v>
      </c>
      <c r="Q371" s="12">
        <f t="shared" si="62"/>
        <v>-9999.9999999999982</v>
      </c>
      <c r="S371" s="8">
        <f t="shared" si="81"/>
        <v>360</v>
      </c>
      <c r="T371" s="38">
        <f t="shared" si="82"/>
        <v>54574</v>
      </c>
      <c r="U371" s="8">
        <f t="shared" si="63"/>
        <v>2049</v>
      </c>
      <c r="V371" s="12">
        <f t="shared" si="83"/>
        <v>-39793.024435943487</v>
      </c>
      <c r="W371" s="12">
        <f t="shared" si="97"/>
        <v>232.58968068566236</v>
      </c>
      <c r="X371" s="12">
        <f t="shared" si="64"/>
        <v>-232.12597587633701</v>
      </c>
      <c r="Y371" s="12">
        <f t="shared" si="65"/>
        <v>464.71565656199937</v>
      </c>
      <c r="Z371" s="12">
        <f t="shared" si="66"/>
        <v>-40257.74009250549</v>
      </c>
      <c r="AA371" s="12"/>
      <c r="AB371" s="8">
        <f t="shared" si="84"/>
        <v>360</v>
      </c>
      <c r="AC371" s="38">
        <f t="shared" si="85"/>
        <v>10958</v>
      </c>
      <c r="AD371" s="8">
        <f t="shared" si="67"/>
        <v>1929</v>
      </c>
      <c r="AE371" s="12">
        <f t="shared" si="86"/>
        <v>0</v>
      </c>
      <c r="AF371" s="12">
        <f t="shared" si="98"/>
        <v>0</v>
      </c>
      <c r="AG371" s="12">
        <f t="shared" si="68"/>
        <v>0</v>
      </c>
      <c r="AH371" s="12">
        <f t="shared" si="69"/>
        <v>0</v>
      </c>
      <c r="AI371" s="12">
        <f t="shared" si="70"/>
        <v>0</v>
      </c>
      <c r="AJ371" s="12"/>
      <c r="AK371" s="8">
        <f t="shared" si="87"/>
        <v>360</v>
      </c>
      <c r="AL371" s="38">
        <f t="shared" si="88"/>
        <v>10958</v>
      </c>
      <c r="AM371" s="8">
        <f t="shared" si="71"/>
        <v>1929</v>
      </c>
      <c r="AN371" s="12">
        <f t="shared" si="89"/>
        <v>0</v>
      </c>
      <c r="AO371" s="12">
        <f t="shared" si="99"/>
        <v>0</v>
      </c>
      <c r="AP371" s="12">
        <f t="shared" si="72"/>
        <v>0</v>
      </c>
      <c r="AQ371" s="12">
        <f t="shared" si="73"/>
        <v>0</v>
      </c>
      <c r="AR371" s="12">
        <f t="shared" si="74"/>
        <v>0</v>
      </c>
      <c r="AS371" s="12"/>
      <c r="AT371" s="12"/>
    </row>
    <row r="372" spans="1:46">
      <c r="D372" s="12"/>
      <c r="E372" s="12"/>
      <c r="F372" s="12"/>
      <c r="G372" s="12"/>
      <c r="H372" s="12"/>
      <c r="M372" s="12"/>
      <c r="N372" s="12"/>
      <c r="O372" s="12"/>
      <c r="P372" s="12"/>
      <c r="Q372" s="12"/>
      <c r="V372" s="12"/>
      <c r="W372" s="12"/>
      <c r="X372" s="12"/>
      <c r="Y372" s="12"/>
      <c r="Z372" s="12"/>
      <c r="AA372" s="12"/>
      <c r="AE372" s="12"/>
      <c r="AF372" s="12"/>
      <c r="AG372" s="12"/>
      <c r="AH372" s="12"/>
      <c r="AI372" s="12"/>
      <c r="AJ372" s="12"/>
      <c r="AN372" s="12"/>
      <c r="AO372" s="12"/>
      <c r="AP372" s="12"/>
      <c r="AQ372" s="12"/>
      <c r="AR372" s="12"/>
      <c r="AS372" s="12"/>
      <c r="AT372" s="12"/>
    </row>
    <row r="373" spans="1:46">
      <c r="D373" s="12"/>
      <c r="E373" s="12"/>
      <c r="F373" s="12"/>
      <c r="G373" s="12"/>
      <c r="H373" s="12"/>
      <c r="M373" s="12"/>
      <c r="N373" s="12"/>
      <c r="O373" s="12"/>
      <c r="P373" s="12"/>
      <c r="Q373" s="12"/>
      <c r="V373" s="12"/>
      <c r="W373" s="12"/>
      <c r="X373" s="12"/>
      <c r="Y373" s="12"/>
      <c r="Z373" s="12"/>
      <c r="AA373" s="12"/>
      <c r="AE373" s="12"/>
      <c r="AF373" s="12"/>
      <c r="AG373" s="12"/>
      <c r="AH373" s="12"/>
      <c r="AI373" s="12"/>
      <c r="AJ373" s="12"/>
      <c r="AN373" s="12"/>
      <c r="AO373" s="12"/>
      <c r="AP373" s="12"/>
      <c r="AQ373" s="12"/>
      <c r="AR373" s="12"/>
      <c r="AS373" s="12"/>
      <c r="AT373" s="12"/>
    </row>
    <row r="374" spans="1:46">
      <c r="D374" s="12"/>
      <c r="E374" s="12"/>
      <c r="F374" s="12"/>
      <c r="G374" s="12"/>
      <c r="H374" s="12"/>
      <c r="M374" s="12"/>
      <c r="N374" s="12"/>
      <c r="O374" s="12"/>
      <c r="P374" s="12"/>
      <c r="Q374" s="12"/>
      <c r="V374" s="12"/>
      <c r="W374" s="12"/>
      <c r="X374" s="12"/>
      <c r="Y374" s="12"/>
      <c r="Z374" s="12"/>
      <c r="AA374" s="12"/>
      <c r="AE374" s="12"/>
      <c r="AF374" s="12"/>
      <c r="AG374" s="12"/>
      <c r="AH374" s="12"/>
      <c r="AI374" s="12"/>
      <c r="AJ374" s="12"/>
      <c r="AN374" s="12"/>
      <c r="AO374" s="12"/>
      <c r="AP374" s="12"/>
      <c r="AQ374" s="12"/>
      <c r="AR374" s="12"/>
      <c r="AS374" s="12"/>
      <c r="AT374" s="12"/>
    </row>
    <row r="375" spans="1:46">
      <c r="D375" s="12"/>
      <c r="E375" s="12"/>
      <c r="F375" s="12"/>
      <c r="G375" s="12"/>
      <c r="H375" s="12"/>
      <c r="M375" s="12"/>
      <c r="N375" s="12"/>
      <c r="O375" s="12"/>
      <c r="P375" s="12"/>
      <c r="Q375" s="12"/>
      <c r="V375" s="12"/>
      <c r="W375" s="12"/>
      <c r="X375" s="12"/>
      <c r="Y375" s="12"/>
      <c r="Z375" s="12"/>
      <c r="AA375" s="12"/>
      <c r="AE375" s="12"/>
      <c r="AF375" s="12"/>
      <c r="AG375" s="12"/>
      <c r="AH375" s="12"/>
      <c r="AI375" s="12"/>
      <c r="AJ375" s="12"/>
      <c r="AN375" s="12"/>
      <c r="AO375" s="12"/>
      <c r="AP375" s="12"/>
      <c r="AQ375" s="12"/>
      <c r="AR375" s="12"/>
      <c r="AS375" s="12"/>
      <c r="AT375" s="12"/>
    </row>
    <row r="376" spans="1:46">
      <c r="D376" s="12"/>
      <c r="E376" s="12"/>
      <c r="F376" s="12"/>
      <c r="G376" s="12"/>
      <c r="H376" s="12"/>
      <c r="M376" s="12"/>
      <c r="N376" s="12"/>
      <c r="O376" s="12"/>
      <c r="P376" s="12"/>
      <c r="Q376" s="12"/>
      <c r="V376" s="12"/>
      <c r="W376" s="12"/>
      <c r="X376" s="12"/>
      <c r="Y376" s="12"/>
      <c r="Z376" s="12"/>
      <c r="AA376" s="12"/>
      <c r="AE376" s="12"/>
      <c r="AF376" s="12"/>
      <c r="AG376" s="12"/>
      <c r="AH376" s="12"/>
      <c r="AI376" s="12"/>
      <c r="AJ376" s="12"/>
      <c r="AN376" s="12"/>
      <c r="AO376" s="12"/>
      <c r="AP376" s="12"/>
      <c r="AQ376" s="12"/>
      <c r="AR376" s="12"/>
      <c r="AS376" s="12"/>
      <c r="AT376" s="12"/>
    </row>
    <row r="377" spans="1:46">
      <c r="D377" s="12"/>
      <c r="E377" s="12"/>
      <c r="F377" s="12"/>
      <c r="G377" s="12"/>
      <c r="H377" s="12"/>
      <c r="M377" s="12"/>
      <c r="N377" s="12"/>
      <c r="O377" s="12"/>
      <c r="P377" s="12"/>
      <c r="Q377" s="12"/>
      <c r="V377" s="12"/>
      <c r="W377" s="12"/>
      <c r="X377" s="12"/>
      <c r="Y377" s="12"/>
      <c r="Z377" s="12"/>
      <c r="AA377" s="12"/>
      <c r="AE377" s="12"/>
      <c r="AF377" s="12"/>
      <c r="AG377" s="12"/>
      <c r="AH377" s="12"/>
      <c r="AI377" s="12"/>
      <c r="AJ377" s="12"/>
      <c r="AN377" s="12"/>
      <c r="AO377" s="12"/>
      <c r="AP377" s="12"/>
      <c r="AQ377" s="12"/>
      <c r="AR377" s="12"/>
      <c r="AS377" s="12"/>
      <c r="AT377" s="12"/>
    </row>
    <row r="378" spans="1:46">
      <c r="D378" s="12"/>
      <c r="E378" s="12"/>
      <c r="F378" s="12"/>
      <c r="G378" s="12"/>
      <c r="H378" s="12"/>
      <c r="M378" s="12"/>
      <c r="N378" s="12"/>
      <c r="O378" s="12"/>
      <c r="P378" s="12"/>
      <c r="Q378" s="12"/>
      <c r="V378" s="12"/>
      <c r="W378" s="12"/>
      <c r="X378" s="12"/>
      <c r="Y378" s="12"/>
      <c r="Z378" s="12"/>
      <c r="AA378" s="12"/>
      <c r="AE378" s="12"/>
      <c r="AF378" s="12"/>
      <c r="AG378" s="12"/>
      <c r="AH378" s="12"/>
      <c r="AI378" s="12"/>
      <c r="AJ378" s="12"/>
      <c r="AN378" s="12"/>
      <c r="AO378" s="12"/>
      <c r="AP378" s="12"/>
      <c r="AQ378" s="12"/>
      <c r="AR378" s="12"/>
      <c r="AS378" s="12"/>
      <c r="AT378" s="12"/>
    </row>
    <row r="379" spans="1:46">
      <c r="D379" s="12"/>
      <c r="E379" s="12"/>
      <c r="F379" s="12"/>
      <c r="G379" s="12"/>
      <c r="H379" s="12"/>
      <c r="M379" s="12"/>
      <c r="N379" s="12"/>
      <c r="O379" s="12"/>
      <c r="P379" s="12"/>
      <c r="Q379" s="12"/>
      <c r="V379" s="12"/>
      <c r="W379" s="12"/>
      <c r="X379" s="12"/>
      <c r="Y379" s="12"/>
      <c r="Z379" s="12"/>
      <c r="AA379" s="12"/>
      <c r="AE379" s="12"/>
      <c r="AF379" s="12"/>
      <c r="AG379" s="12"/>
      <c r="AH379" s="12"/>
      <c r="AI379" s="12"/>
      <c r="AJ379" s="12"/>
      <c r="AN379" s="12"/>
      <c r="AO379" s="12"/>
      <c r="AP379" s="12"/>
      <c r="AQ379" s="12"/>
      <c r="AR379" s="12"/>
      <c r="AS379" s="12"/>
      <c r="AT379" s="12"/>
    </row>
    <row r="380" spans="1:46">
      <c r="D380" s="12"/>
      <c r="E380" s="12"/>
      <c r="F380" s="12"/>
      <c r="G380" s="12"/>
      <c r="H380" s="12"/>
      <c r="M380" s="12"/>
      <c r="N380" s="12"/>
      <c r="O380" s="12"/>
      <c r="P380" s="12"/>
      <c r="Q380" s="12"/>
      <c r="V380" s="12"/>
      <c r="W380" s="12"/>
      <c r="X380" s="12"/>
      <c r="Y380" s="12"/>
      <c r="Z380" s="12"/>
      <c r="AA380" s="12"/>
      <c r="AE380" s="12"/>
      <c r="AF380" s="12"/>
      <c r="AG380" s="12"/>
      <c r="AH380" s="12"/>
      <c r="AI380" s="12"/>
      <c r="AJ380" s="12"/>
      <c r="AN380" s="12"/>
      <c r="AO380" s="12"/>
      <c r="AP380" s="12"/>
      <c r="AQ380" s="12"/>
      <c r="AR380" s="12"/>
      <c r="AS380" s="12"/>
      <c r="AT380" s="12"/>
    </row>
    <row r="381" spans="1:46">
      <c r="D381" s="12"/>
      <c r="E381" s="12"/>
      <c r="F381" s="12"/>
      <c r="G381" s="12"/>
      <c r="H381" s="12"/>
      <c r="M381" s="12"/>
      <c r="N381" s="12"/>
      <c r="O381" s="12"/>
      <c r="P381" s="12"/>
      <c r="Q381" s="12"/>
      <c r="V381" s="12"/>
      <c r="W381" s="12"/>
      <c r="X381" s="12"/>
      <c r="Y381" s="12"/>
      <c r="Z381" s="12"/>
      <c r="AA381" s="12"/>
      <c r="AE381" s="12"/>
      <c r="AF381" s="12"/>
      <c r="AG381" s="12"/>
      <c r="AH381" s="12"/>
      <c r="AI381" s="12"/>
      <c r="AJ381" s="12"/>
      <c r="AN381" s="12"/>
      <c r="AO381" s="12"/>
      <c r="AP381" s="12"/>
      <c r="AQ381" s="12"/>
      <c r="AR381" s="12"/>
      <c r="AS381" s="12"/>
      <c r="AT381" s="12"/>
    </row>
    <row r="382" spans="1:46">
      <c r="D382" s="12"/>
      <c r="E382" s="12"/>
      <c r="F382" s="12"/>
      <c r="G382" s="12"/>
      <c r="H382" s="12"/>
      <c r="M382" s="12"/>
      <c r="N382" s="12"/>
      <c r="O382" s="12"/>
      <c r="P382" s="12"/>
      <c r="Q382" s="12"/>
      <c r="V382" s="12"/>
      <c r="W382" s="12"/>
      <c r="X382" s="12"/>
      <c r="Y382" s="12"/>
      <c r="Z382" s="12"/>
      <c r="AA382" s="12"/>
      <c r="AE382" s="12"/>
      <c r="AF382" s="12"/>
      <c r="AG382" s="12"/>
      <c r="AH382" s="12"/>
      <c r="AI382" s="12"/>
      <c r="AJ382" s="12"/>
      <c r="AN382" s="12"/>
      <c r="AO382" s="12"/>
      <c r="AP382" s="12"/>
      <c r="AQ382" s="12"/>
      <c r="AR382" s="12"/>
      <c r="AS382" s="12"/>
      <c r="AT382" s="12"/>
    </row>
    <row r="383" spans="1:46">
      <c r="D383" s="12"/>
      <c r="E383" s="12"/>
      <c r="F383" s="12"/>
      <c r="G383" s="12"/>
      <c r="H383" s="12"/>
      <c r="M383" s="12"/>
      <c r="N383" s="12"/>
      <c r="O383" s="12"/>
      <c r="P383" s="12"/>
      <c r="Q383" s="12"/>
      <c r="V383" s="12"/>
      <c r="W383" s="12"/>
      <c r="X383" s="12"/>
      <c r="Y383" s="12"/>
      <c r="Z383" s="12"/>
      <c r="AA383" s="12"/>
      <c r="AE383" s="12"/>
      <c r="AF383" s="12"/>
      <c r="AG383" s="12"/>
      <c r="AH383" s="12"/>
      <c r="AI383" s="12"/>
      <c r="AJ383" s="12"/>
      <c r="AN383" s="12"/>
      <c r="AO383" s="12"/>
      <c r="AP383" s="12"/>
      <c r="AQ383" s="12"/>
      <c r="AR383" s="12"/>
      <c r="AS383" s="12"/>
      <c r="AT383" s="12"/>
    </row>
    <row r="384" spans="1:46">
      <c r="D384" s="12"/>
      <c r="E384" s="12"/>
      <c r="F384" s="12"/>
      <c r="G384" s="12"/>
      <c r="H384" s="12"/>
      <c r="M384" s="12"/>
      <c r="N384" s="12"/>
      <c r="O384" s="12"/>
      <c r="P384" s="12"/>
      <c r="Q384" s="12"/>
      <c r="V384" s="12"/>
      <c r="W384" s="12"/>
      <c r="X384" s="12"/>
      <c r="Y384" s="12"/>
      <c r="Z384" s="12"/>
      <c r="AA384" s="12"/>
      <c r="AE384" s="12"/>
      <c r="AF384" s="12"/>
      <c r="AG384" s="12"/>
      <c r="AH384" s="12"/>
      <c r="AI384" s="12"/>
      <c r="AJ384" s="12"/>
      <c r="AN384" s="12"/>
      <c r="AO384" s="12"/>
      <c r="AP384" s="12"/>
      <c r="AQ384" s="12"/>
      <c r="AR384" s="12"/>
      <c r="AS384" s="12"/>
      <c r="AT384" s="12"/>
    </row>
    <row r="385" spans="4:46">
      <c r="D385" s="12"/>
      <c r="E385" s="12"/>
      <c r="F385" s="12"/>
      <c r="G385" s="12"/>
      <c r="H385" s="12"/>
      <c r="M385" s="12"/>
      <c r="N385" s="12"/>
      <c r="O385" s="12"/>
      <c r="P385" s="12"/>
      <c r="Q385" s="12"/>
      <c r="V385" s="12"/>
      <c r="W385" s="12"/>
      <c r="X385" s="12"/>
      <c r="Y385" s="12"/>
      <c r="Z385" s="12"/>
      <c r="AA385" s="12"/>
      <c r="AE385" s="12"/>
      <c r="AF385" s="12"/>
      <c r="AG385" s="12"/>
      <c r="AH385" s="12"/>
      <c r="AI385" s="12"/>
      <c r="AJ385" s="12"/>
      <c r="AN385" s="12"/>
      <c r="AO385" s="12"/>
      <c r="AP385" s="12"/>
      <c r="AQ385" s="12"/>
      <c r="AR385" s="12"/>
      <c r="AS385" s="12"/>
      <c r="AT385" s="12"/>
    </row>
    <row r="386" spans="4:46">
      <c r="D386" s="12"/>
      <c r="E386" s="12"/>
      <c r="F386" s="12"/>
      <c r="G386" s="12"/>
      <c r="H386" s="12"/>
      <c r="M386" s="12"/>
      <c r="N386" s="12"/>
      <c r="O386" s="12"/>
      <c r="P386" s="12"/>
      <c r="Q386" s="12"/>
      <c r="V386" s="12"/>
      <c r="W386" s="12"/>
      <c r="X386" s="12"/>
      <c r="Y386" s="12"/>
      <c r="Z386" s="12"/>
      <c r="AA386" s="12"/>
      <c r="AE386" s="12"/>
      <c r="AF386" s="12"/>
      <c r="AG386" s="12"/>
      <c r="AH386" s="12"/>
      <c r="AI386" s="12"/>
      <c r="AJ386" s="12"/>
      <c r="AN386" s="12"/>
      <c r="AO386" s="12"/>
      <c r="AP386" s="12"/>
      <c r="AQ386" s="12"/>
      <c r="AR386" s="12"/>
      <c r="AS386" s="12"/>
      <c r="AT386" s="12"/>
    </row>
    <row r="387" spans="4:46">
      <c r="D387" s="12"/>
      <c r="E387" s="12"/>
      <c r="F387" s="12"/>
      <c r="G387" s="12"/>
      <c r="H387" s="12"/>
      <c r="M387" s="12"/>
      <c r="N387" s="12"/>
      <c r="O387" s="12"/>
      <c r="P387" s="12"/>
      <c r="Q387" s="12"/>
      <c r="V387" s="12"/>
      <c r="W387" s="12"/>
      <c r="X387" s="12"/>
      <c r="Y387" s="12"/>
      <c r="Z387" s="12"/>
      <c r="AA387" s="12"/>
      <c r="AE387" s="12"/>
      <c r="AF387" s="12"/>
      <c r="AG387" s="12"/>
      <c r="AH387" s="12"/>
      <c r="AI387" s="12"/>
      <c r="AJ387" s="12"/>
      <c r="AN387" s="12"/>
      <c r="AO387" s="12"/>
      <c r="AP387" s="12"/>
      <c r="AQ387" s="12"/>
      <c r="AR387" s="12"/>
      <c r="AS387" s="12"/>
      <c r="AT387" s="12"/>
    </row>
    <row r="388" spans="4:46">
      <c r="D388" s="12"/>
      <c r="E388" s="12"/>
      <c r="F388" s="12"/>
      <c r="G388" s="12"/>
      <c r="H388" s="12"/>
      <c r="M388" s="12"/>
      <c r="N388" s="12"/>
      <c r="O388" s="12"/>
      <c r="P388" s="12"/>
      <c r="Q388" s="12"/>
      <c r="V388" s="12"/>
      <c r="W388" s="12"/>
      <c r="X388" s="12"/>
      <c r="Y388" s="12"/>
      <c r="Z388" s="12"/>
      <c r="AA388" s="12"/>
      <c r="AE388" s="12"/>
      <c r="AF388" s="12"/>
      <c r="AG388" s="12"/>
      <c r="AH388" s="12"/>
      <c r="AI388" s="12"/>
      <c r="AJ388" s="12"/>
      <c r="AN388" s="12"/>
      <c r="AO388" s="12"/>
      <c r="AP388" s="12"/>
      <c r="AQ388" s="12"/>
      <c r="AR388" s="12"/>
      <c r="AS388" s="12"/>
      <c r="AT388" s="12"/>
    </row>
    <row r="389" spans="4:46">
      <c r="D389" s="12"/>
      <c r="E389" s="12"/>
      <c r="F389" s="12"/>
      <c r="G389" s="12"/>
      <c r="H389" s="12"/>
      <c r="M389" s="12"/>
      <c r="N389" s="12"/>
      <c r="O389" s="12"/>
      <c r="P389" s="12"/>
      <c r="Q389" s="12"/>
      <c r="V389" s="12"/>
      <c r="W389" s="12"/>
      <c r="X389" s="12"/>
      <c r="Y389" s="12"/>
      <c r="Z389" s="12"/>
      <c r="AA389" s="12"/>
      <c r="AE389" s="12"/>
      <c r="AF389" s="12"/>
      <c r="AG389" s="12"/>
      <c r="AH389" s="12"/>
      <c r="AI389" s="12"/>
      <c r="AJ389" s="12"/>
      <c r="AN389" s="12"/>
      <c r="AO389" s="12"/>
      <c r="AP389" s="12"/>
      <c r="AQ389" s="12"/>
      <c r="AR389" s="12"/>
      <c r="AS389" s="12"/>
      <c r="AT389" s="12"/>
    </row>
    <row r="390" spans="4:46">
      <c r="D390" s="12"/>
      <c r="E390" s="12"/>
      <c r="F390" s="12"/>
      <c r="G390" s="12"/>
      <c r="H390" s="12"/>
      <c r="M390" s="12"/>
      <c r="N390" s="12"/>
      <c r="O390" s="12"/>
      <c r="P390" s="12"/>
      <c r="Q390" s="12"/>
      <c r="V390" s="12"/>
      <c r="W390" s="12"/>
      <c r="X390" s="12"/>
      <c r="Y390" s="12"/>
      <c r="Z390" s="12"/>
      <c r="AA390" s="12"/>
      <c r="AE390" s="12"/>
      <c r="AF390" s="12"/>
      <c r="AG390" s="12"/>
      <c r="AH390" s="12"/>
      <c r="AI390" s="12"/>
      <c r="AJ390" s="12"/>
      <c r="AN390" s="12"/>
      <c r="AO390" s="12"/>
      <c r="AP390" s="12"/>
      <c r="AQ390" s="12"/>
      <c r="AR390" s="12"/>
      <c r="AS390" s="12"/>
      <c r="AT390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ZK Correctie </vt:lpstr>
      <vt:lpstr>Leningschemas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Snippe</dc:creator>
  <cp:lastModifiedBy>Yvonne Snippe</cp:lastModifiedBy>
  <dcterms:created xsi:type="dcterms:W3CDTF">2024-11-07T14:58:09Z</dcterms:created>
  <dcterms:modified xsi:type="dcterms:W3CDTF">2025-03-05T16:30:05Z</dcterms:modified>
</cp:coreProperties>
</file>